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6440" activeTab="2"/>
  </bookViews>
  <sheets>
    <sheet name="Grp1vs2" sheetId="1" r:id="rId1"/>
    <sheet name="Grp1vs3" sheetId="2" r:id="rId2"/>
    <sheet name="Grp1vs4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5" i="3" l="1"/>
  <c r="N45" i="3"/>
  <c r="M45" i="3"/>
  <c r="O45" i="3"/>
  <c r="P44" i="3"/>
  <c r="N44" i="3"/>
  <c r="M44" i="3"/>
  <c r="O44" i="3"/>
  <c r="P43" i="3"/>
  <c r="N43" i="3"/>
  <c r="M43" i="3"/>
  <c r="O43" i="3"/>
  <c r="P42" i="3"/>
  <c r="N42" i="3"/>
  <c r="M42" i="3"/>
  <c r="O42" i="3"/>
  <c r="P41" i="3"/>
  <c r="N41" i="3"/>
  <c r="M41" i="3"/>
  <c r="O41" i="3"/>
  <c r="P40" i="3"/>
  <c r="N40" i="3"/>
  <c r="M40" i="3"/>
  <c r="O40" i="3"/>
  <c r="P39" i="3"/>
  <c r="N39" i="3"/>
  <c r="M39" i="3"/>
  <c r="O39" i="3"/>
  <c r="P38" i="3"/>
  <c r="N38" i="3"/>
  <c r="M38" i="3"/>
  <c r="O38" i="3"/>
  <c r="P37" i="3"/>
  <c r="N37" i="3"/>
  <c r="M37" i="3"/>
  <c r="O37" i="3"/>
  <c r="P36" i="3"/>
  <c r="N36" i="3"/>
  <c r="M36" i="3"/>
  <c r="O36" i="3"/>
  <c r="P35" i="3"/>
  <c r="N35" i="3"/>
  <c r="M35" i="3"/>
  <c r="O35" i="3"/>
  <c r="P34" i="3"/>
  <c r="N34" i="3"/>
  <c r="M34" i="3"/>
  <c r="O34" i="3"/>
  <c r="P33" i="3"/>
  <c r="N33" i="3"/>
  <c r="M33" i="3"/>
  <c r="O33" i="3"/>
  <c r="P32" i="3"/>
  <c r="N32" i="3"/>
  <c r="M32" i="3"/>
  <c r="O32" i="3"/>
  <c r="P31" i="3"/>
  <c r="N31" i="3"/>
  <c r="M31" i="3"/>
  <c r="O31" i="3"/>
  <c r="P30" i="3"/>
  <c r="N30" i="3"/>
  <c r="M30" i="3"/>
  <c r="O30" i="3"/>
  <c r="P29" i="3"/>
  <c r="N29" i="3"/>
  <c r="M29" i="3"/>
  <c r="O29" i="3"/>
  <c r="P28" i="3"/>
  <c r="N28" i="3"/>
  <c r="M28" i="3"/>
  <c r="O28" i="3"/>
  <c r="P27" i="3"/>
  <c r="N27" i="3"/>
  <c r="M27" i="3"/>
  <c r="O27" i="3"/>
  <c r="P26" i="3"/>
  <c r="N26" i="3"/>
  <c r="M26" i="3"/>
  <c r="O26" i="3"/>
  <c r="P25" i="3"/>
  <c r="N25" i="3"/>
  <c r="M25" i="3"/>
  <c r="O25" i="3"/>
  <c r="P24" i="3"/>
  <c r="N24" i="3"/>
  <c r="M24" i="3"/>
  <c r="O24" i="3"/>
  <c r="P23" i="3"/>
  <c r="N23" i="3"/>
  <c r="M23" i="3"/>
  <c r="O23" i="3"/>
  <c r="P22" i="3"/>
  <c r="N22" i="3"/>
  <c r="M22" i="3"/>
  <c r="O22" i="3"/>
  <c r="P21" i="3"/>
  <c r="N21" i="3"/>
  <c r="M21" i="3"/>
  <c r="O21" i="3"/>
  <c r="P20" i="3"/>
  <c r="N20" i="3"/>
  <c r="M20" i="3"/>
  <c r="O20" i="3"/>
  <c r="P19" i="3"/>
  <c r="N19" i="3"/>
  <c r="M19" i="3"/>
  <c r="O19" i="3"/>
  <c r="P18" i="3"/>
  <c r="N18" i="3"/>
  <c r="M18" i="3"/>
  <c r="O18" i="3"/>
  <c r="P17" i="3"/>
  <c r="N17" i="3"/>
  <c r="M17" i="3"/>
  <c r="O17" i="3"/>
  <c r="P16" i="3"/>
  <c r="N16" i="3"/>
  <c r="M16" i="3"/>
  <c r="O16" i="3"/>
  <c r="P15" i="3"/>
  <c r="N15" i="3"/>
  <c r="M15" i="3"/>
  <c r="O15" i="3"/>
  <c r="P14" i="3"/>
  <c r="N14" i="3"/>
  <c r="M14" i="3"/>
  <c r="O14" i="3"/>
  <c r="P13" i="3"/>
  <c r="N13" i="3"/>
  <c r="M13" i="3"/>
  <c r="O13" i="3"/>
  <c r="P12" i="3"/>
  <c r="N12" i="3"/>
  <c r="M12" i="3"/>
  <c r="O12" i="3"/>
  <c r="P11" i="3"/>
  <c r="N11" i="3"/>
  <c r="M11" i="3"/>
  <c r="O11" i="3"/>
  <c r="P10" i="3"/>
  <c r="N10" i="3"/>
  <c r="M10" i="3"/>
  <c r="O10" i="3"/>
  <c r="P9" i="3"/>
  <c r="N9" i="3"/>
  <c r="M9" i="3"/>
  <c r="O9" i="3"/>
  <c r="P8" i="3"/>
  <c r="N8" i="3"/>
  <c r="M8" i="3"/>
  <c r="O8" i="3"/>
  <c r="P7" i="3"/>
  <c r="N7" i="3"/>
  <c r="M7" i="3"/>
  <c r="O7" i="3"/>
  <c r="P6" i="3"/>
  <c r="N6" i="3"/>
  <c r="M6" i="3"/>
  <c r="O6" i="3"/>
  <c r="P5" i="3"/>
  <c r="N5" i="3"/>
  <c r="M5" i="3"/>
  <c r="O5" i="3"/>
  <c r="P4" i="3"/>
  <c r="N4" i="3"/>
  <c r="M4" i="3"/>
  <c r="O4" i="3"/>
  <c r="P3" i="3"/>
  <c r="N3" i="3"/>
  <c r="M3" i="3"/>
  <c r="O3" i="3"/>
  <c r="P48" i="1"/>
  <c r="N48" i="1"/>
  <c r="M48" i="1"/>
  <c r="O48" i="1"/>
  <c r="P47" i="1"/>
  <c r="N47" i="1"/>
  <c r="M47" i="1"/>
  <c r="O47" i="1"/>
  <c r="P46" i="1"/>
  <c r="N46" i="1"/>
  <c r="M46" i="1"/>
  <c r="O46" i="1"/>
  <c r="P45" i="1"/>
  <c r="N45" i="1"/>
  <c r="M45" i="1"/>
  <c r="O45" i="1"/>
  <c r="P44" i="1"/>
  <c r="N44" i="1"/>
  <c r="M44" i="1"/>
  <c r="O44" i="1"/>
  <c r="P43" i="1"/>
  <c r="N43" i="1"/>
  <c r="M43" i="1"/>
  <c r="O43" i="1"/>
  <c r="P42" i="1"/>
  <c r="N42" i="1"/>
  <c r="M42" i="1"/>
  <c r="O42" i="1"/>
  <c r="P41" i="1"/>
  <c r="N41" i="1"/>
  <c r="M41" i="1"/>
  <c r="O41" i="1"/>
  <c r="P40" i="1"/>
  <c r="N40" i="1"/>
  <c r="M40" i="1"/>
  <c r="O40" i="1"/>
  <c r="P39" i="1"/>
  <c r="N39" i="1"/>
  <c r="M39" i="1"/>
  <c r="O39" i="1"/>
  <c r="P38" i="1"/>
  <c r="N38" i="1"/>
  <c r="M38" i="1"/>
  <c r="O38" i="1"/>
  <c r="P37" i="1"/>
  <c r="N37" i="1"/>
  <c r="M37" i="1"/>
  <c r="O37" i="1"/>
  <c r="P36" i="1"/>
  <c r="N36" i="1"/>
  <c r="M36" i="1"/>
  <c r="O36" i="1"/>
  <c r="P35" i="1"/>
  <c r="N35" i="1"/>
  <c r="M35" i="1"/>
  <c r="O35" i="1"/>
  <c r="P34" i="1"/>
  <c r="N34" i="1"/>
  <c r="M34" i="1"/>
  <c r="O34" i="1"/>
  <c r="P33" i="1"/>
  <c r="N33" i="1"/>
  <c r="M33" i="1"/>
  <c r="O33" i="1"/>
  <c r="P32" i="1"/>
  <c r="N32" i="1"/>
  <c r="M32" i="1"/>
  <c r="O32" i="1"/>
  <c r="P31" i="1"/>
  <c r="N31" i="1"/>
  <c r="M31" i="1"/>
  <c r="O31" i="1"/>
  <c r="P30" i="1"/>
  <c r="N30" i="1"/>
  <c r="M30" i="1"/>
  <c r="O30" i="1"/>
  <c r="P29" i="1"/>
  <c r="N29" i="1"/>
  <c r="M29" i="1"/>
  <c r="O29" i="1"/>
  <c r="P28" i="1"/>
  <c r="N28" i="1"/>
  <c r="M28" i="1"/>
  <c r="O28" i="1"/>
  <c r="P27" i="1"/>
  <c r="N27" i="1"/>
  <c r="M27" i="1"/>
  <c r="O27" i="1"/>
  <c r="P26" i="1"/>
  <c r="N26" i="1"/>
  <c r="M26" i="1"/>
  <c r="O26" i="1"/>
  <c r="P25" i="1"/>
  <c r="N25" i="1"/>
  <c r="M25" i="1"/>
  <c r="O25" i="1"/>
  <c r="P24" i="1"/>
  <c r="N24" i="1"/>
  <c r="M24" i="1"/>
  <c r="O24" i="1"/>
  <c r="P23" i="1"/>
  <c r="N23" i="1"/>
  <c r="M23" i="1"/>
  <c r="O23" i="1"/>
  <c r="P22" i="1"/>
  <c r="N22" i="1"/>
  <c r="M22" i="1"/>
  <c r="O22" i="1"/>
  <c r="P21" i="1"/>
  <c r="N21" i="1"/>
  <c r="M21" i="1"/>
  <c r="O21" i="1"/>
  <c r="P20" i="1"/>
  <c r="N20" i="1"/>
  <c r="M20" i="1"/>
  <c r="O20" i="1"/>
  <c r="P19" i="1"/>
  <c r="N19" i="1"/>
  <c r="M19" i="1"/>
  <c r="O19" i="1"/>
  <c r="P18" i="1"/>
  <c r="N18" i="1"/>
  <c r="M18" i="1"/>
  <c r="O18" i="1"/>
  <c r="P17" i="1"/>
  <c r="N17" i="1"/>
  <c r="M17" i="1"/>
  <c r="O17" i="1"/>
  <c r="P16" i="1"/>
  <c r="N16" i="1"/>
  <c r="M16" i="1"/>
  <c r="O16" i="1"/>
  <c r="P15" i="1"/>
  <c r="N15" i="1"/>
  <c r="M15" i="1"/>
  <c r="O15" i="1"/>
  <c r="P14" i="1"/>
  <c r="N14" i="1"/>
  <c r="M14" i="1"/>
  <c r="O14" i="1"/>
  <c r="P13" i="1"/>
  <c r="N13" i="1"/>
  <c r="M13" i="1"/>
  <c r="O13" i="1"/>
  <c r="P12" i="1"/>
  <c r="N12" i="1"/>
  <c r="M12" i="1"/>
  <c r="O12" i="1"/>
  <c r="P11" i="1"/>
  <c r="N11" i="1"/>
  <c r="M11" i="1"/>
  <c r="O11" i="1"/>
  <c r="P10" i="1"/>
  <c r="N10" i="1"/>
  <c r="M10" i="1"/>
  <c r="O10" i="1"/>
  <c r="P9" i="1"/>
  <c r="N9" i="1"/>
  <c r="M9" i="1"/>
  <c r="O9" i="1"/>
  <c r="P8" i="1"/>
  <c r="N8" i="1"/>
  <c r="M8" i="1"/>
  <c r="O8" i="1"/>
  <c r="P7" i="1"/>
  <c r="N7" i="1"/>
  <c r="M7" i="1"/>
  <c r="O7" i="1"/>
  <c r="P6" i="1"/>
  <c r="N6" i="1"/>
  <c r="M6" i="1"/>
  <c r="O6" i="1"/>
  <c r="P5" i="1"/>
  <c r="N5" i="1"/>
  <c r="M5" i="1"/>
  <c r="O5" i="1"/>
  <c r="P4" i="1"/>
  <c r="N4" i="1"/>
  <c r="M4" i="1"/>
  <c r="O4" i="1"/>
  <c r="P3" i="1"/>
  <c r="N3" i="1"/>
  <c r="M3" i="1"/>
  <c r="O3" i="1"/>
</calcChain>
</file>

<file path=xl/sharedStrings.xml><?xml version="1.0" encoding="utf-8"?>
<sst xmlns="http://schemas.openxmlformats.org/spreadsheetml/2006/main" count="257" uniqueCount="196">
  <si>
    <t>Protein IDs</t>
  </si>
  <si>
    <t>LFQ intensity 1Y1</t>
  </si>
  <si>
    <t>LFQ intensity 1Y2</t>
  </si>
  <si>
    <t>LFQ intensity 1Y3</t>
  </si>
  <si>
    <t>LFQ intensity 1Y4</t>
  </si>
  <si>
    <t>LFQ intensity 1Y5</t>
  </si>
  <si>
    <t>LFQ intensity 1Y6</t>
  </si>
  <si>
    <t>LFQ intensity 5Y1</t>
  </si>
  <si>
    <t>LFQ intensity 5Y2</t>
  </si>
  <si>
    <t>LFQ intensity 5Y3</t>
  </si>
  <si>
    <t>LFQ intensity 5Y4</t>
  </si>
  <si>
    <t>LFQ intensity 5Y5</t>
  </si>
  <si>
    <t>Mean 1yr</t>
  </si>
  <si>
    <t>Mean 5yr</t>
  </si>
  <si>
    <t>Ratio</t>
  </si>
  <si>
    <t>Ttest</t>
  </si>
  <si>
    <t>sp|Q93077|H2A1C_HUMANHistoneH2Atype1-COS=HomosapiensGN=HIST1H2ACPE=1SV=3;sp|Q7L7L0|H2A3_HUMANHistoneH2Atype3OS=HomosapiensGN=HIST3H2APE=1SV=3;sp|P04908|H2A1B_HUMANHistoneH2Atype1-B/EOS=HomosapiensGN=HIST1H2ABPE=1SV=2</t>
  </si>
  <si>
    <t>sp|P08758|ANXA5_HUMANAnnexinA5OS=HomosapiensGN=ANXA5PE=1SV=2;tr|E9PHT9|E9PHT9_HUMANAnnexinOS=HomosapiensGN=ANXA5PE=1SV=1;tr|D6RBL5|D6RBL5_HUMANAnnexinOS=HomosapiensGN=ANXA5PE=1SV=1;tr|D6RBE9|D6RBE9_HUMANAnnexinOS=HomosapiensGN=ANXA5PE=1SV=1;tr|D6RCN3|D6RCN3_HUMANAnnexinA5OS=HomosapiensGN=ANXA5PE=1SV=1</t>
  </si>
  <si>
    <t>sp|P12429|ANXA3_HUMANAnnexinA3OS=HomosapiensGN=ANXA3PE=1SV=3;tr|D6RFG5|D6RFG5_HUMANAnnexin(Fragment)OS=HomosapiensGN=ANXA3PE=1SV=1;tr|D6RCA8|D6RCA8_HUMANAnnexin(Fragment)OS=HomosapiensGN=ANXA3PE=1SV=1;tr|D6RAZ8|D6RAZ8_HUMANAnnexin(Fragment)OS=HomosapiensGN=ANXA3PE=1SV=1;tr|D6RFJ9|D6RFJ9_HUMANAnnexinA3(Fragment)OS=HomosapiensGN=ANXA3PE=1SV=1</t>
  </si>
  <si>
    <t>sp|P31949|S10AB_HUMANProteinS100-A11OS=HomosapiensGN=S100A11PE=1SV=2</t>
  </si>
  <si>
    <t>sp|P01591|IGJ_HUMANImmunoglobulinJchainOS=HomosapiensGN=JCHAINPE=1SV=4;tr|D6RD17|D6RD17_HUMANImmunoglobulinJchain(Fragment)OS=HomosapiensGN=JCHAINPE=1SV=8;tr|D6RHJ6|D6RHJ6_HUMANImmunoglobulinJchain(Fragment)OS=HomosapiensGN=JCHAINPE=1SV=1;tr|C9JA05|C9JA05_HUMANImmunoglobulinJchain(Fragment)OS=HomosapiensGN=JCHAINPE=1SV=1</t>
  </si>
  <si>
    <t>sp|P13498|CY24A_HUMANCytochromeb-245lightchainOS=HomosapiensGN=CYBAPE=1SV=3</t>
  </si>
  <si>
    <t>sp|P62328|TYB4_HUMANThymosinbeta-4OS=HomosapiensGN=TMSB4XPE=1SV=2</t>
  </si>
  <si>
    <t>sp|P19105|ML12A_HUMANMyosinregulatorylightchain12AOS=HomosapiensGN=MYL12APE=1SV=2;sp|O14950|ML12B_HUMANMyosinregulatorylightchain12BOS=HomosapiensGN=MYL12BPE=1SV=2;tr|J3QRS3|J3QRS3_HUMANMyosinregulatorylightchain12AOS=HomosapiensGN=MYL12APE=1SV=1;sp|P24844|MYL9_HUMANMyosinregulatorylightpolypeptide9OS=HomosapiensGN=MYL9PE=1SV=4;tr|J3KTJ1|J3KTJ1_HUMANMyosinregulatorylightchain12A(Fragment)OS=HomosapiensGN=MYL12APE=1SV=1</t>
  </si>
  <si>
    <t>sp|Q9H1X1|RSPH9_HUMANRadialspokeheadprotein9homologOS=HomosapiensGN=RSPH9PE=1SV=1</t>
  </si>
  <si>
    <t>tr|Q5JP53|Q5JP53_HUMANTubulinbetachainOS=HomosapiensGN=TUBBPE=1SV=1;sp|P07437|TBB5_HUMANTubulinbetachainOS=HomosapiensGN=TUBBPE=1SV=2;tr|Q5ST81|Q5ST81_HUMANTubulinbetachainOS=HomosapiensGN=TUBBPE=1SV=1;tr|G3V5W4|G3V5W4_HUMANTubulinbeta-3chainOS=HomosapiensGN=TUBB3PE=1SV=1;tr|G3V2R8|G3V2R8_HUMANHCG1983504,isoformCRA_eOS=HomosapiensGN=TUBB3PE=1SV=1;tr|G3V3R4|G3V3R4_HUMANHCG1983504,isoformCRA_cOS=HomosapiensGN=TUBB3PE=1SV=1;tr|G3V2N6|G3V2N6_HUMANHCG1983504,isoformCRA_dOS=HomosapiensGN=TUBB3PE=1SV=1</t>
  </si>
  <si>
    <t>sp|P19397|CD53_HUMANLeukocytesurfaceantigenCD53OS=HomosapiensGN=CD53PE=1SV=1</t>
  </si>
  <si>
    <t>tr|F8W0G4|F8W0G4_HUMANPoly(rC)-bindingprotein2(Fragment)OS=HomosapiensGN=PCBP2PE=1SV=1;tr|F8VZX2|F8VZX2_HUMANPoly(rC)-bindingprotein2OS=HomosapiensGN=PCBP2PE=1SV=1;sp|Q15366|PCBP2_HUMANPoly(rC)-bindingprotein2OS=HomosapiensGN=PCBP2PE=1SV=1;tr|F8VXH9|F8VXH9_HUMANPoly(rC)-bindingprotein2(Fragment)OS=HomosapiensGN=PCBP2PE=1SV=1;tr|F8W1G6|F8W1G6_HUMANPoly(rC)-bindingprotein2(Fragment)OS=HomosapiensGN=PCBP2PE=1SV=2;tr|H3BRU6|H3BRU6_HUMANPoly(rC)-bindingprotein2(Fragment)OS=HomosapiensGN=PCBP2PE=1SV=1;tr|J3QT27|J3QT27_HUMANPoly(rC)-bindingprotein3(Fragment)OS=HomosapiensGN=PCBP3PE=1SV=1;tr|E9PFP8|E9PFP8_HUMANPoly(rC)-bindingprotein3OS=HomosapiensGN=PCBP3PE=1SV=1;sp|P57721|PCBP3_HUMANPoly(rC)-bindingprotein3OS=HomosapiensGN=PCBP3PE=2SV=2;tr|F8VTZ0|F8VTZ0_HUMANPoly(rC)-bindingprotein2(Fragment)OS=HomosapiensGN=PCBP2PE=1SV=1;tr|H3BSP4|H3BSP4_HUMANPoly(rC)-bindingprotein2(Fragment)OS=HomosapiensGN=PCBP2PE=1SV=1;tr|H3BND9|H3BND9_HUMANPoly(rC)-bindingprotein2(Fragment)OS=HomosapiensGN=PCBP2PE=1SV=1</t>
  </si>
  <si>
    <t>sp|P03973|SLPI_HUMANAntileukoproteinaseOS=HomosapiensGN=SLPIPE=1SV=2</t>
  </si>
  <si>
    <t>sp|P04083|ANXA1_HUMANAnnexinA1OS=HomosapiensGN=ANXA1PE=1SV=2;tr|Q5T3N1|Q5T3N1_HUMANAnnexin(Fragment)OS=HomosapiensGN=ANXA1PE=1SV=1;tr|Q5T3N0|Q5T3N0_HUMANAnnexin(Fragment)OS=HomosapiensGN=ANXA1PE=1SV=1</t>
  </si>
  <si>
    <t>sp|Q9BV40|VAMP8_HUMANVesicle-associatedmembraneprotein8OS=HomosapiensGN=VAMP8PE=1SV=1;tr|C9JXZ5|C9JXZ5_HUMANVesicle-associatedmembraneprotein8OS=HomosapiensGN=VAMP8PE=1SV=1;tr|B8ZZT4|B8ZZT4_HUMANVesicle-associatedmembraneprotein8OS=HomosapiensGN=VAMP8PE=1SV=1</t>
  </si>
  <si>
    <t>sp|P35908|K22E_HUMANKeratin,typeIIcytoskeletal2epidermalOS=HomosapiensGN=KRT2PE=1SV=2;CON__P35908;sp|Q01546|K22O_HUMANKeratin,typeIIcytoskeletal2oralOS=HomosapiensGN=KRT76PE=1SV=2;CON__Q01546;CON__Q6NXH9;sp|Q7Z794|K2C1B_HUMANKeratin,typeIIcytoskeletal1bOS=HomosapiensGN=KRT77PE=1SV=3;CON__Q7Z794;CON__Q9R0H5</t>
  </si>
  <si>
    <t>sp|P07237|PDIA1_HUMANProteindisulfide-isomeraseOS=HomosapiensGN=P4HBPE=1SV=3;tr|H0Y3Z3|H0Y3Z3_HUMANProteindisulfide-isomerase(Fragment)OS=HomosapiensGN=P4HBPE=1SV=1;tr|H7BZ94|H7BZ94_HUMANProteindisulfide-isomeraseOS=HomosapiensGN=P4HBPE=1SV=2;tr|I3L398|I3L398_HUMANProteindisulfide-isomerase(Fragment)OS=HomosapiensGN=P4HBPE=1SV=1;tr|I3L4M2|I3L4M2_HUMANProteindisulfide-isomerase(Fragment)OS=HomosapiensGN=P4HBPE=1SV=1;tr|I3L0S0|I3L0S0_HUMANProteindisulfide-isomerase(Fragment)OS=HomosapiensGN=P4HBPE=1SV=1;tr|I3L3P5|I3L3P5_HUMANProteindisulfide-isomerase(Fragment)OS=HomosapiensGN=P4HBPE=1SV=1;tr|I3L312|I3L312_HUMANProteindisulfide-isomerase(Fragment)OS=HomosapiensGN=P4HBPE=1SV=2</t>
  </si>
  <si>
    <t>sp|P02765|FETUA_HUMANAlpha-2-HS-glycoproteinOS=HomosapiensGN=AHSGPE=1SV=1;tr|C9JV77|C9JV77_HUMANAlpha-2-HS-glycoproteinOS=HomosapiensGN=AHSGPE=1SV=1</t>
  </si>
  <si>
    <t>sp|P63104|1433Z_HUMAN14-3-3proteinzeta/deltaOS=HomosapiensGN=YWHAZPE=1SV=1;tr|E7EX29|E7EX29_HUMAN14-3-3proteinzeta/delta(Fragment)OS=HomosapiensGN=YWHAZPE=1SV=1;tr|B0AZS6|B0AZS6_HUMAN14-3-3proteinzeta/deltaOS=HomosapiensGN=YWHAZPE=1SV=1;tr|B7Z2E6|B7Z2E6_HUMAN14-3-3proteinzeta/deltaOS=HomosapiensGN=YWHAZPE=1SV=1;tr|H0YB80|H0YB80_HUMAN14-3-3proteinzeta/delta(Fragment)OS=HomosapiensGN=YWHAZPE=1SV=1;tr|E7ESK7|E7ESK7_HUMAN14-3-3proteinzeta/delta(Fragment)OS=HomosapiensGN=YWHAZPE=1SV=1;tr|E5RIR4|E5RIR4_HUMAN14-3-3proteinzeta/delta(Fragment)OS=HomosapiensGN=YWHAZPE=1SV=1;tr|E9PD24|E9PD24_HUMAN14-3-3proteinzeta/delta(Fragment)OS=HomosapiensGN=YWHAZPE=1SV=1;tr|E7EVZ2|E7EVZ2_HUMAN14-3-3proteinzeta/delta(Fragment)OS=HomosapiensGN=YWHAZPE=1SV=1;tr|E5RGE1|E5RGE1_HUMAN14-3-3proteinzeta/delta(Fragment)OS=HomosapiensGN=YWHAZPE=1SV=8</t>
  </si>
  <si>
    <t>sp|A0A0B4J1V0|HV315_HUMANImmunoglobulinheavyvariable3-15OS=HomosapiensGN=IGHV3-15PE=3SV=1</t>
  </si>
  <si>
    <t>tr|K7EMS3|K7EMS3_HUMANKeratin,typeIcytoskeletal19(Fragment)OS=HomosapiensGN=KRT19PE=1SV=1</t>
  </si>
  <si>
    <t>sp|Q3ZCM7|TBB8_HUMANTubulinbeta-8chainOS=HomosapiensGN=TUBB8PE=1SV=2;tr|A0A075B736|A0A075B736_HUMANTubulinbetachainOS=HomosapiensGN=TUBB8PE=1SV=1;tr|Q5SQY0|Q5SQY0_HUMANTubulinbetachainOS=HomosapiensGN=TUBB8PE=1SV=1</t>
  </si>
  <si>
    <t>sp|P80723|BASP1_HUMANBrainacidsolubleprotein1OS=HomosapiensGN=BASP1PE=1SV=2;tr|U3KQP0|U3KQP0_HUMANBrainacidsolubleprotein1(Fragment)OS=HomosapiensGN=BASP1PE=1SV=8</t>
  </si>
  <si>
    <t>sp|P01833|PIGR_HUMANPolymericimmunoglobulinreceptorOS=HomosapiensGN=PIGRPE=1SV=4</t>
  </si>
  <si>
    <t>sp|P01717|LV325_HUMANImmunoglobulinlambdavariable3-25OS=HomosapiensGN=IGLV3-25PE=1SV=2</t>
  </si>
  <si>
    <t>sp|Q12805|FBLN3_HUMANEGF-containingfibulin-likeextracellularmatrixprotein1OS=HomosapiensGN=EFEMP1PE=1SV=2;tr|A0A0U1RQV3|A0A0U1RQV3_HUMANEGF-containingfibulin-likeextracellularmatrixprotein1(Fragment)OS=HomosapiensGN=EFEMP1PE=1SV=1;tr|C9JQX7|C9JQX7_HUMANEGF-containingfibulin-likeextracellularmatrixprotein1(Fragment)OS=HomosapiensGN=EFEMP1PE=1SV=1;tr|C9J4J8|C9J4J8_HUMANEGF-containingfibulin-likeextracellularmatrixprotein1(Fragment)OS=HomosapiensGN=EFEMP1PE=1SV=1;tr|C9JPZ9|C9JPZ9_HUMANEGF-containingfibulin-likeextracellularmatrixprotein1(Fragment)OS=HomosapiensGN=EFEMP1PE=1SV=1;tr|Q580Q6|Q580Q6_HUMANEGF-containingfibulin-likeextracellularmatrixprotein1(Fragment)OS=HomosapiensGN=EFEMP1PE=1SV=1;tr|C9JUM4|C9JUM4_HUMANEGF-containingfibulin-likeextracellularmatrixprotein1(Fragment)OS=HomosapiensGN=EFEMP1PE=1SV=8</t>
  </si>
  <si>
    <t>sp|P05090|APOD_HUMANApolipoproteinDOS=HomosapiensGN=APODPE=1SV=1;tr|C9JF17|C9JF17_HUMANApolipoproteinD(Fragment)OS=HomosapiensGN=APODPE=1SV=1;tr|C9JX71|C9JX71_HUMANApolipoproteinD(Fragment)OS=HomosapiensGN=APODPE=1SV=1;tr|F8WBT9|F8WBT9_HUMANApolipoproteinDOS=HomosapiensGN=APODPE=1SV=1</t>
  </si>
  <si>
    <t>tr|J3QQN1|J3QQN1_HUMANProteasomesubunitbetatype-10(Fragment)OS=HomosapiensGN=PSMB10PE=1SV=1;sp|P40306|PSB10_HUMANProteasomesubunitbetatype-10OS=HomosapiensGN=PSMB10PE=1SV=1;tr|J3QL48|J3QL48_HUMANUncharacterizedprotein(Fragment)OS=HomosapiensPE=4SV=1</t>
  </si>
  <si>
    <t>tr|K7ERI9|K7ERI9_HUMANApolipoproteinC-I(Fragment)OS=HomosapiensGN=APOC1PE=1SV=1;sp|P02654|APOC1_HUMANApolipoproteinC-IOS=HomosapiensGN=APOC1PE=1SV=1;tr|K7EJI9|K7EJI9_HUMANApolipoproteinC-IOS=HomosapiensGN=APOC1PE=1SV=1;tr|K7ELM9|K7ELM9_HUMANApolipoproteinC-IOS=HomosapiensGN=APOC1PE=1SV=1;tr|K7EPF9|K7EPF9_HUMANApolipoproteinC-IOS=HomosapiensGN=APOC1PE=1SV=1;tr|K7EKP1|K7EKP1_HUMANApolipoproteinC-I(Fragment)OS=HomosapiensGN=APOC1PE=1SV=8</t>
  </si>
  <si>
    <t>tr|H0Y512|H0Y512_HUMANAdipocyteplasmamembrane-associatedprotein(Fragment)OS=HomosapiensGN=APMAPPE=1SV=1;sp|Q9HDC9|APMAP_HUMANAdipocyteplasmamembrane-associatedproteinOS=HomosapiensGN=APMAPPE=1SV=2</t>
  </si>
  <si>
    <t>sp|Q15185|TEBP_HUMANProstaglandinEsynthase3OS=HomosapiensGN=PTGES3PE=1SV=1;tr|A0A087WYT3|A0A087WYT3_HUMANProstaglandinEsynthase3OS=HomosapiensGN=PTGES3PE=1SV=1;tr|B4DDC6|B4DDC6_HUMANProstaglandinEsynthase3OS=HomosapiensGN=PTGES3PE=1SV=1</t>
  </si>
  <si>
    <t>sp|P17213|BPI_HUMANBactericidalpermeability-increasingproteinOS=HomosapiensGN=BPIPE=1SV=4;tr|H0Y738|H0Y738_HUMANBactericidalpermeability-increasingproteinOS=HomosapiensGN=BPIPE=1SV=2;tr|A0A0D9SFX6|A0A0D9SFX6_HUMANBactericidalpermeability-increasingproteinOS=HomosapiensGN=BPIPE=1SV=1</t>
  </si>
  <si>
    <t>tr|H3BVC8|H3BVC8_HUMANProstasin(Fragment)OS=HomosapiensGN=PRSS8PE=1SV=8;sp|Q16651|PRSS8_HUMANProstasinOS=HomosapiensGN=PRSS8PE=1SV=1</t>
  </si>
  <si>
    <t>tr|F5GZS6|F5GZS6_HUMAN4F2cell-surfaceantigenheavychainOS=HomosapiensGN=SLC3A2PE=1SV=1;sp|P08195|4F2_HUMAN4F2cell-surfaceantigenheavychainOS=HomosapiensGN=SLC3A2PE=1SV=3;tr|J3KPF3|J3KPF3_HUMAN4F2cell-surfaceantigenheavychainOS=HomosapiensGN=SLC3A2PE=1SV=1;tr|F5GZI0|F5GZI0_HUMAN4F2cell-surfaceantigenheavychainOS=HomosapiensGN=SLC3A2PE=1SV=1;tr|H0YFS2|H0YFS2_HUMAN4F2cell-surfaceantigenheavychain(Fragment)OS=HomosapiensGN=SLC3A2PE=1SV=1</t>
  </si>
  <si>
    <t>sp|P0DOY3|IGLC3_HUMANImmunoglobulinlambdaconstant3OS=HomosapiensGN=IGLC3PE=1SV=1</t>
  </si>
  <si>
    <t>sp|P61769|B2MG_HUMANBeta-2-microglobulinOS=HomosapiensGN=B2MPE=1SV=1;tr|H0YLF3|H0YLF3_HUMANBeta-2-microglobulin(Fragment)OS=HomosapiensGN=B2MPE=1SV=1;tr|F5H6I0|F5H6I0_HUMANBeta-2-microglobulinOS=HomosapiensGN=B2MPE=1SV=2</t>
  </si>
  <si>
    <t>tr|A0A087WVV1|A0A087WVV1_HUMANProteasomesubunitbetatype-2OS=HomosapiensGN=PSMB2PE=1SV=1;sp|P49721|PSB2_HUMANProteasomesubunitbetatype-2OS=HomosapiensGN=PSMB2PE=1SV=1</t>
  </si>
  <si>
    <t>sp|P04264|K2C1_HUMANKeratin,typeIIcytoskeletal1OS=HomosapiensGN=KRT1PE=1SV=6;CON__P04264</t>
  </si>
  <si>
    <t>sp|P31946|1433B_HUMAN14-3-3proteinbeta/alphaOS=HomosapiensGN=YWHABPE=1SV=3;tr|Q4VY20|Q4VY20_HUMAN14-3-3proteinbeta/alpha(Fragment)OS=HomosapiensGN=YWHABPE=1SV=1;tr|Q4VY19|Q4VY19_HUMAN14-3-3proteinbeta/alpha(Fragment)OS=HomosapiensGN=YWHABPE=1SV=1;tr|A0A0J9YWE8|A0A0J9YWE8_HUMAN14-3-3proteinbeta/alphaOS=HomosapiensGN=YWHABPE=1SV=1;tr|A0A0J9YWZ2|A0A0J9YWZ2_HUMAN14-3-3proteinbeta/alpha(Fragment)OS=HomosapiensGN=YWHABPE=1SV=1</t>
  </si>
  <si>
    <t>sp|P40227|TCPZ_HUMANT-complexprotein1subunitzetaOS=HomosapiensGN=CCT6APE=1SV=3</t>
  </si>
  <si>
    <t>tr|C9JS50|C9JS50_HUMANMetalloreductaseSTEAP4OS=HomosapiensGN=STEAP4PE=1SV=1;sp|Q687X5|STEA4_HUMANMetalloreductaseSTEAP4OS=HomosapiensGN=STEAP4PE=1SV=1</t>
  </si>
  <si>
    <t>sp|P84095|RHOG_HUMANRho-relatedGTP-bindingproteinRhoGOS=HomosapiensGN=RHOGPE=1SV=1</t>
  </si>
  <si>
    <t>sp|P15144|AMPN_HUMANAminopeptidaseNOS=HomosapiensGN=ANPEPPE=1SV=4;tr|H0YLZ8|H0YLZ8_HUMANAminopeptidaseN(Fragment)OS=HomosapiensGN=ANPEPPE=1SV=1</t>
  </si>
  <si>
    <t>sp|P06727|APOA4_HUMANApolipoproteinA-IVOS=HomosapiensGN=APOA4PE=1SV=3;CON__Q32PJ2</t>
  </si>
  <si>
    <t>sp|Q07954|LRP1_HUMANProlow-densitylipoproteinreceptor-relatedprotein1OS=HomosapiensGN=LRP1PE=1SV=2;tr|Q6PJ72|Q6PJ72_HUMANLRP1proteinOS=HomosapiensGN=LRP1PE=1SV=1</t>
  </si>
  <si>
    <t>sp|Q15582|BGH3_HUMANTransforminggrowthfactor-beta-inducedproteinig-h3OS=HomosapiensGN=TGFBIPE=1SV=1;tr|H0Y8L3|H0Y8L3_HUMANTransforminggrowthfactor-beta-inducedproteinig-h3(Fragment)OS=HomosapiensGN=TGFBIPE=1SV=1;tr|S4R3C6|S4R3C6_HUMANTransforminggrowthfactor-beta-inducedproteinig-h3(Fragment)OS=HomosapiensGN=TGFBIPE=1SV=1;tr|H0Y9D7|H0Y9D7_HUMANTransforminggrowthfactor-beta-inducedproteinig-h3(Fragment)OS=HomosapiensGN=TGFBIPE=1SV=1;tr|H0YAB8|H0YAB8_HUMANTransforminggrowthfactor-beta-inducedproteinig-h3(Fragment)OS=HomosapiensGN=TGFBIPE=1SV=1;tr|D6RBX4|D6RBX4_HUMANTransforminggrowthfactor-beta-inducedproteinig-h3OS=HomosapiensGN=TGFBIPE=1SV=1;tr|H0YAH8|H0YAH8_HUMANTransforminggrowthfactor-beta-inducedproteinig-h3(Fragment)OS=HomosapiensGN=TGFBIPE=1SV=1;tr|H0Y8M8|H0Y8M8_HUMANTransforminggrowthfactor-beta-inducedproteinig-h3(Fragment)OS=HomosapiensGN=TGFBIPE=1SV=1</t>
  </si>
  <si>
    <t>Significant Changes Group 1( 1-2yrs) vs Group 2(5-6yrs)</t>
  </si>
  <si>
    <t>Significant Changes Group 1( 1-2yrs) vs Group 3 (8-11yrs)</t>
  </si>
  <si>
    <t>LFQ intensity 10Y1</t>
  </si>
  <si>
    <t>LFQ intensity 10Y2</t>
  </si>
  <si>
    <t>LFQ intensity 10Y3</t>
  </si>
  <si>
    <t>LFQ intensity 10Y4</t>
  </si>
  <si>
    <t>Mean1yr</t>
  </si>
  <si>
    <t>Mean 10 yr</t>
  </si>
  <si>
    <t>sp|P35247|SFTPD_HUMANPulmonarysurfactant-associatedproteinDOS=HomosapiensGN=SFTPDPE=1SV=3;tr|Q5T0M2|Q5T0M2_HUMANPulmonarysurfactant-associatedproteinD(Fragment)OS=HomosapiensGN=SFTPDPE=4SV=1</t>
  </si>
  <si>
    <t>tr|A0A0G2JMB2|A0A0G2JMB2_HUMANImmunoglobulinheavyconstantalpha2(Fragment)OS=HomosapiensGN=IGHA2PE=1SV=1;sp|P01877|IGHA2_HUMANImmunoglobulinheavyconstantalpha2OS=HomosapiensGN=IGHA2PE=1SV=4</t>
  </si>
  <si>
    <t>sp|P02747|C1QC_HUMANComplementC1qsubcomponentsubunitCOS=HomosapiensGN=C1QCPE=1SV=3</t>
  </si>
  <si>
    <t>tr|A0A087WXI2|A0A087WXI2_HUMANIgGFc-bindingproteinOS=HomosapiensGN=FCGBPPE=1SV=1;sp|Q9Y6R7|FCGBP_HUMANIgGFc-bindingproteinOS=HomosapiensGN=FCGBPPE=1SV=3;tr|A0A087WUZ2|A0A087WUZ2_HUMANIgGFc-bindingproteinOS=HomosapiensGN=FCGBPPE=1SV=1</t>
  </si>
  <si>
    <t>sp|P21980|TGM2_HUMANProtein-glutaminegamma-glutamyltransferase2OS=HomosapiensGN=TGM2PE=1SV=2;tr|A2A299|A2A299_HUMANProtein-glutaminegamma-glutamyltransferase2(Fragment)OS=HomosapiensGN=TGM2PE=1SV=8;tr|A2A2A0|A2A2A0_HUMANProtein-glutaminegamma-glutamyltransferase2(Fragment)OS=HomosapiensGN=TGM2PE=1SV=8</t>
  </si>
  <si>
    <t>sp|P01834|IGKC_HUMANImmunoglobulinkappaconstantOS=HomosapiensGN=IGKCPE=1SV=2</t>
  </si>
  <si>
    <t>sp|P80188|NGAL_HUMANNeutrophilgelatinase-associatedlipocalinOS=HomosapiensGN=LCN2PE=1SV=2;tr|X6R8F3|X6R8F3_HUMANNeutrophilgelatinase-associatedlipocalinOS=HomosapiensGN=LCN2PE=1SV=1</t>
  </si>
  <si>
    <t>sp|P05546|HEP2_HUMANHeparincofactor2OS=HomosapiensGN=SERPIND1PE=1SV=3;CON__ENSEMBL:ENSBTAP00000018574</t>
  </si>
  <si>
    <t>sp|P10909|CLUS_HUMANClusterinOS=HomosapiensGN=CLUPE=1SV=1;tr|E7ERK6|E7ERK6_HUMANClusterin(Fragment)OS=HomosapiensGN=CLUPE=1SV=1;tr|H0YLK8|H0YLK8_HUMANClusterin(Fragment)OS=HomosapiensGN=CLUPE=1SV=1;tr|E7ETB4|E7ETB4_HUMANClusterin(Fragment)OS=HomosapiensGN=CLUPE=1SV=1;tr|E5RJZ5|E5RJZ5_HUMANClusterin(Fragment)OS=HomosapiensGN=CLUPE=1SV=1;tr|H0YC35|H0YC35_HUMANClusterin(Fragment)OS=HomosapiensGN=CLUPE=1SV=1;tr|E5RG36|E5RG36_HUMANClusterin(Fragment)OS=HomosapiensGN=CLUPE=1SV=1;tr|E5RGB0|E5RGB0_HUMANClusterin(Fragment)OS=HomosapiensGN=CLUPE=1SV=1;tr|E5RH61|E5RH61_HUMANClusterin(Fragment)OS=HomosapiensGN=CLUPE=1SV=8;tr|H0YAS8|H0YAS8_HUMANClusterin(Fragment)OS=HomosapiensGN=CLUPE=1SV=1</t>
  </si>
  <si>
    <t>tr|A6NNI4|A6NNI4_HUMANTetraspaninOS=HomosapiensGN=CD9PE=1SV=1;tr|G8JLH6|G8JLH6_HUMANTetraspanin(Fragment)OS=HomosapiensGN=CD9PE=1SV=1;sp|P21926|CD9_HUMANCD9antigenOS=HomosapiensGN=CD9PE=1SV=4;tr|A0A087WU13|A0A087WU13_HUMANTetraspaninOS=HomosapiensGN=CD9PE=1SV=1</t>
  </si>
  <si>
    <t>sp|P00450|CERU_HUMANCeruloplasminOS=HomosapiensGN=CPPE=1SV=1;tr|E9PFZ2|E9PFZ2_HUMANCeruloplasminOS=HomosapiensGN=CPPE=1SV=1;tr|H7C5R1|H7C5R1_HUMANCeruloplasmin(Fragment)OS=HomosapiensGN=CPPE=1SV=1;tr|D6RE86|D6RE86_HUMANCeruloplasmin(Fragment)OS=HomosapiensGN=CPPE=1SV=8;CON__ENSEMBL:ENSBTAP00000031900;tr|H7C5N5|H7C5N5_HUMANCeruloplasmin(Fragment)OS=HomosapiensGN=CPPE=1SV=1</t>
  </si>
  <si>
    <t>sp|P55058|PLTP_HUMANPhospholipidtransferproteinOS=HomosapiensGN=PLTPPE=1SV=1</t>
  </si>
  <si>
    <t>sp|Q8NCM8|DYHC2_HUMANCytoplasmicdynein2heavychain1OS=HomosapiensGN=DYNC2H1PE=1SV=4</t>
  </si>
  <si>
    <t>sp|A0A075B6I0|LV861_HUMANImmunoglobulinlambdavariable8-61OS=HomosapiensGN=IGLV8-61PE=3SV=7</t>
  </si>
  <si>
    <t>sp|P05107|ITB2_HUMANIntegrinbeta-2OS=HomosapiensGN=ITGB2PE=1SV=2;tr|J3KNI6|J3KNI6_HUMANIntegrinbeta(Fragment)OS=HomosapiensGN=ITGB2PE=1SV=1;tr|E5RK25|E5RK25_HUMANIntegrinbeta(Fragment)OS=HomosapiensGN=ITGB2PE=1SV=1;tr|E5RIG7|E5RIG7_HUMANIntegrinbeta-2(Fragment)OS=HomosapiensGN=ITGB2PE=1SV=1;tr|E5RHT0|E5RHT0_HUMANIntegrinbeta-2(Fragment)OS=HomosapiensGN=ITGB2PE=1SV=1;tr|E5RFI0|E5RFI0_HUMANIntegrinbeta-2(Fragment)OS=HomosapiensGN=ITGB2PE=1SV=1;tr|E5RIE4|E5RIE4_HUMANIntegrinbeta-2OS=HomosapiensGN=ITGB2PE=1SV=1;tr|A8MVG7|A8MVG7_HUMANIntegrinbeta-2OS=HomosapiensGN=ITGB2PE=1SV=1</t>
  </si>
  <si>
    <t>tr|S4R460|S4R460_HUMANImmunoglobulinheavyvariable3/OR16-9(non-functional)OS=HomosapiensGN=IGHV3OR16-9PE=1SV=2;tr|A0A0B4J2B5|A0A0B4J2B5_HUMANImmunoglobulinheavyvariable3/OR16-9(non-functional)(Fragment)OS=HomosapiensGN=IGHV3OR16-9PE=1SV=1</t>
  </si>
  <si>
    <t>sp|P06310|KV230_HUMANImmunoglobulinkappavariable2-30OS=HomosapiensGN=IGKV2-30PE=3SV=2;sp|A0A075B6S6|KVD30_HUMANImmunoglobulinkappavariable2D-30OS=HomosapiensGN=IGKV2D-30PE=3SV=1;sp|A0A0A0MRZ7|KVD26_HUMANImmunoglobulinkappavariable2D-26OS=HomosapiensGN=IGKV2D-26PE=3SV=1</t>
  </si>
  <si>
    <t>sp|P27348|1433T_HUMAN14-3-3proteinthetaOS=HomosapiensGN=YWHAQPE=1SV=1;tr|E9PG15|E9PG15_HUMAN14-3-3proteintheta(Fragment)OS=HomosapiensGN=YWHAQPE=1SV=1</t>
  </si>
  <si>
    <t>sp|Q96NY7|CLIC6_HUMANChlorideintracellularchannelprotein6OS=HomosapiensGN=CLIC6PE=2SV=3</t>
  </si>
  <si>
    <t>sp|P28066|PSA5_HUMANProteasomesubunitalphatype-5OS=HomosapiensGN=PSMA5PE=1SV=3</t>
  </si>
  <si>
    <t>sp|P00738|HPT_HUMANHaptoglobinOS=HomosapiensGN=HPPE=1SV=1;tr|J3QR68|J3QR68_HUMANHaptoglobin(Fragment)OS=HomosapiensGN=HPPE=1SV=1;tr|A0A0C4DGL8|A0A0C4DGL8_HUMANHaptoglobinOS=HomosapiensGN=HPPE=1SV=1;tr|J3QLC9|J3QLC9_HUMANHaptoglobin(Fragment)OS=HomosapiensGN=HPPE=1SV=1;tr|A0A087WU08|A0A087WU08_HUMANHaptoglobinOS=HomosapiensGN=HPPE=1SV=1;tr|H3BS21|H3BS21_HUMANHaptoglobin(Fragment)OS=HomosapiensGN=HPPE=1SV=1;tr|J3KRH2|J3KRH2_HUMANHaptoglobin(Fragment)OS=HomosapiensGN=HPPE=1SV=1;tr|J3KTC3|J3KTC3_HUMANHaptoglobin-relatedproteinOS=HomosapiensGN=HPRPE=1SV=1;tr|J3KSV1|J3KSV1_HUMANHaptoglobin(Fragment)OS=HomosapiensGN=HPPE=1SV=1;tr|J3QQI8|J3QQI8_HUMANHaptoglobinOS=HomosapiensGN=HPPE=1SV=1;tr|H3BMJ7|H3BMJ7_HUMANHaptoglobinOS=HomosapiensGN=HPPE=1SV=1</t>
  </si>
  <si>
    <t>sp|P28070|PSB4_HUMANProteasomesubunitbetatype-4OS=HomosapiensGN=PSMB4PE=1SV=4</t>
  </si>
  <si>
    <t>sp|A0A075B6K5|LV39_HUMANImmunoglobulinlambdavariable3-9OS=HomosapiensGN=IGLV3-9PE=3SV=1;sp|A0A075B6K2|LV312_HUMANImmunoglobulinlambdavariable3-12OS=HomosapiensGN=IGLV3-12PE=3SV=2</t>
  </si>
  <si>
    <t>sp|P63218|GBG5_HUMANGuaninenucleotide-bindingproteinG(I)/G(S)/G(O)subunitgamma-5OS=HomosapiensGN=GNG5PE=1SV=3</t>
  </si>
  <si>
    <t>sp|P05362|ICAM1_HUMANIntercellularadhesionmolecule1OS=HomosapiensGN=ICAM1PE=1SV=2;tr|K7EKL8|K7EKL8_HUMANIntercellularadhesionmolecule1(Fragment)OS=HomosapiensGN=ICAM1PE=1SV=1;tr|E7ESS4|E7ESS4_HUMANIntercellularadhesionmolecule1OS=HomosapiensGN=ICAM1PE=1SV=1</t>
  </si>
  <si>
    <t>tr|H0YD14|H0YD14_HUMANMyoferlin(Fragment)OS=HomosapiensGN=MYOFPE=1SV=1;sp|Q9NZM1|MYOF_HUMANMyoferlinOS=HomosapiensGN=MYOFPE=1SV=1</t>
  </si>
  <si>
    <t>tr|E9PN95|E9PN95_HUMANUteroglobinOS=HomosapiensGN=SCGB1A1PE=1SV=1</t>
  </si>
  <si>
    <t>tr|F5H100|F5H100_HUMANGuaninenucleotide-bindingproteinG(I)/G(S)/G(T)subunitbeta-3(Fragment)OS=HomosapiensGN=GNB3PE=1SV=2</t>
  </si>
  <si>
    <t>sp|A0A0A0MS15|HV349_HUMANImmunoglobulinheavyvariable3-49OS=HomosapiensGN=IGHV3-49PE=3SV=1</t>
  </si>
  <si>
    <t>sp|P49788|TIG1_HUMANRetinoicacidreceptorresponderprotein1OS=HomosapiensGN=RARRES1PE=1SV=2</t>
  </si>
  <si>
    <t>sp|P29508|SPB3_HUMANSerpinB3OS=HomosapiensGN=SERPINB3PE=1SV=2;sp|P48594|SPB4_HUMANSerpinB4OS=HomosapiensGN=SERPINB4PE=1SV=2;tr|C9JZ65|C9JZ65_HUMANSerpinB4(Fragment)OS=HomosapiensGN=SERPINB4PE=1SV=1;tr|H0Y5H9|H0Y5H9_HUMANSerpinB4(Fragment)OS=HomosapiensGN=SERPINB4PE=1SV=1</t>
  </si>
  <si>
    <t>sp|P49913|CAMP_HUMANCathelicidinantimicrobialpeptideOS=HomosapiensGN=CAMPPE=1SV=1;tr|J3KNB4|J3KNB4_HUMANCathelicidinantimicrobialpeptideOS=HomosapiensGN=CAMPPE=1SV=1</t>
  </si>
  <si>
    <t>sp|P05164|PERM_HUMANMyeloperoxidaseOS=HomosapiensGN=MPOPE=1SV=1;tr|J3QSF7|J3QSF7_HUMANMyeloperoxidase(Fragment)OS=HomosapiensGN=MPOPE=1SV=8</t>
  </si>
  <si>
    <t>sp|Q9NP55|BPIA1_HUMANBPIfold-containingfamilyAmember1OS=HomosapiensGN=BPIFA1PE=1SV=1</t>
  </si>
  <si>
    <t>sp|Q96E40|SACA9_HUMANSpermacrosome-associatedprotein9OS=HomosapiensGN=SPACA9PE=1SV=1</t>
  </si>
  <si>
    <t>sp|O00391|QSOX1_HUMANSulfhydryloxidase1OS=HomosapiensGN=QSOX1PE=1SV=3;tr|A8MXT8|A8MXT8_HUMANSulfhydryloxidase1OS=HomosapiensGN=QSOX1PE=1SV=2</t>
  </si>
  <si>
    <t>tr|A0A0C4DGW3|A0A0C4DGW3_HUMANMucin-1OS=HomosapiensGN=MUC1PE=1SV=1;tr|A0A087X2A4|A0A087X2A4_HUMANMucin-1OS=HomosapiensGN=MUC1PE=1SV=1;sp|P15941|MUC1_HUMANMucin-1OS=HomosapiensGN=MUC1PE=1SV=3;tr|A0A087WWM1|A0A087WWM1_HUMANMucin-1OS=HomosapiensGN=MUC1PE=1SV=1;tr|A0A087WVJ0|A0A087WVJ0_HUMANMucin-1(Fragment)OS=HomosapiensGN=MUC1PE=1SV=1;tr|A0A0A0MSH4|A0A0A0MSH4_HUMANMucin-1OS=HomosapiensGN=MUC1PE=1SV=1;tr|B1AVQ7|B1AVQ7_HUMANMucin-1OS=HomosapiensGN=MUC1PE=1SV=1;tr|A0A0A0MRB3|A0A0A0MRB3_HUMANMucin-1OS=HomosapiensGN=MUC1PE=1SV=1;tr|A0A087X0L2|A0A087X0L2_HUMANMucin-1OS=HomosapiensGN=MUC1PE=1SV=1;tr|A0A087X061|A0A087X061_HUMANMucin-1OS=HomosapiensGN=MUC1PE=1SV=1;tr|A0A087WZZ6|A0A087WZZ6_HUMANMucin-1OS=HomosapiensGN=MUC1PE=1SV=1;tr|Q7Z536|Q7Z536_HUMANMucinshortvariantSV10OS=HomosapiensGN=MUC1PE=1SV=1;tr|A6ZIE4|A6ZIE4_HUMANMUC1isoformM10OS=HomosapiensGN=MUC1PE=1SV=1;tr|A6ZIE3|A6ZIE3_HUMANMUC1isoformM9OS=HomosapiensGN=MUC1PE=1SV=1</t>
  </si>
  <si>
    <t>sp|P01871|IGHM_HUMANImmunoglobulinheavyconstantmuOS=HomosapiensGN=IGHMPE=1SV=4;tr|A0A1B0GUU9|A0A1B0GUU9_HUMANImmunoglobulinheavyconstantmu(Fragment)OS=HomosapiensGN=IGHMPE=1SV=1</t>
  </si>
  <si>
    <t>sp|P15153|RAC2_HUMANRas-relatedC3botulinumtoxinsubstrate2OS=HomosapiensGN=RAC2PE=1SV=1;tr|B1AH77|B1AH77_HUMANRas-relatedC3botulinumtoxinsubstrate2OS=HomosapiensGN=RAC2PE=1SV=1;tr|B1AH80|B1AH80_HUMANRas-relatedC3botulinumtoxinsubstrate2OS=HomosapiensGN=RAC2PE=1SV=1;tr|B1AH78|B1AH78_HUMANRas-relatedC3botulinumtoxinsubstrate2(Fragment)OS=HomosapiensGN=RAC2PE=1SV=1</t>
  </si>
  <si>
    <t>tr|E9PNW4|E9PNW4_HUMANCD59glycoproteinOS=HomosapiensGN=CD59PE=1SV=1;sp|P13987|CD59_HUMANCD59glycoproteinOS=HomosapiensGN=CD59PE=1SV=1;tr|E9PR17|E9PR17_HUMANCD59glycoproteinOS=HomosapiensGN=CD59PE=1SV=1;tr|H0YET2|H0YET2_HUMANCD59glycoprotein(Fragment)OS=HomosapiensGN=CD59PE=1SV=1</t>
  </si>
  <si>
    <t>tr|C9JIS1|C9JIS1_HUMANGuaninenucleotide-bindingproteinG(I)/G(S)/G(T)subunitbeta-2(Fragment)OS=HomosapiensGN=GNB2PE=1SV=1</t>
  </si>
  <si>
    <t>sp|P01876|IGHA1_HUMANImmunoglobulinheavyconstantalpha1OS=HomosapiensGN=IGHA1PE=1SV=2</t>
  </si>
  <si>
    <t>sp|Q5TD94|RSH4A_HUMANRadialspokeheadprotein4homologAOS=HomosapiensGN=RSPH4APE=1SV=1</t>
  </si>
  <si>
    <t>tr|E7EQR4|E7EQR4_HUMANEzrinOS=HomosapiensGN=EZRPE=1SV=3;sp|P15311|EZRI_HUMANEzrinOS=HomosapiensGN=EZRPE=1SV=4;sp|P35241|RADI_HUMANRadixinOS=HomosapiensGN=RDXPE=1SV=1</t>
  </si>
  <si>
    <t>sp|P06702|S10A9_HUMANProteinS100-A9OS=HomosapiensGN=S100A9PE=1SV=1</t>
  </si>
  <si>
    <t>sp|P30044|PRDX5_HUMANPeroxiredoxin-5,mitochondrialOS=HomosapiensGN=PRDX5PE=1SV=4</t>
  </si>
  <si>
    <t>sp|P98088|MUC5A_HUMANMucin-5ACOS=HomosapiensGN=MUC5ACPE=1SV=4</t>
  </si>
  <si>
    <t>sp|Q96CX2|KCD12_HUMANBTB/POZdomain-containingproteinKCTD12OS=HomosapiensGN=KCTD12PE=1SV=1</t>
  </si>
  <si>
    <t>sp|Q08380|LG3BP_HUMANGalectin-3-bindingproteinOS=HomosapiensGN=LGALS3BPPE=1SV=1;tr|K7EP36|K7EP36_HUMANGalectin-3-bindingprotein(Fragment)OS=HomosapiensGN=LGALS3BPPE=1SV=1;tr|K7ESM3|K7ESM3_HUMANGalectin-3-bindingprotein(Fragment)OS=HomosapiensGN=LGALS3BPPE=1SV=1;tr|K7EKQ5|K7EKQ5_HUMANGalectin-3-bindingproteinOS=HomosapiensGN=LGALS3BPPE=1SV=1;tr|K7ERZ6|K7ERZ6_HUMANGalectin-3-bindingproteinOS=HomosapiensGN=LGALS3BPPE=1SV=1;tr|K7EJD3|K7EJD3_HUMANGalectin-3-bindingproteinOS=HomosapiensGN=LGALS3BPPE=1SV=1;tr|K7EN99|K7EN99_HUMANGalectin-3-bindingproteinOS=HomosapiensGN=LGALS3BPPE=1SV=1;tr|K7EJY8|K7EJY8_HUMANGalectin-3-bindingprotein(Fragment)OS=HomosapiensGN=LGALS3BPPE=1SV=1;tr|K7EQT9|K7EQT9_HUMANGalectin-3-bindingproteinOS=HomosapiensGN=LGALS3BPPE=1SV=1</t>
  </si>
  <si>
    <t>sp|P07225|PROS_HUMANVitaminK-dependentproteinSOS=HomosapiensGN=PROS1PE=1SV=1;tr|G5E9F8|G5E9F8_HUMANProteinS(Alpha),isoformCRA_bOS=HomosapiensGN=PROS1PE=1SV=1;tr|H7BXT0|H7BXT0_HUMANVitaminK-dependentproteinS(Fragment)OS=HomosapiensGN=PROS1PE=1SV=1;tr|C9K0R0|C9K0R0_HUMANVitaminK-dependentproteinS(Fragment)OS=HomosapiensGN=PROS1PE=1SV=1;CON__P07224</t>
  </si>
  <si>
    <t>sp|P01615|KVD28_HUMANImmunoglobulinkappavariable2D-28OS=HomosapiensGN=IGKV2D-28PE=1SV=2;sp|A0A075B6P5|KV228_HUMANImmunoglobulinkappavariable2-28OS=HomosapiensGN=IGKV2-28PE=3SV=1;tr|A0A087X0Q4|A0A087X0Q4_HUMANImmunoglobulinkappavariable2-40OS=HomosapiensGN=IGKV2-40PE=1SV=1;sp|P01614|KVD40_HUMANImmunoglobulinkappavariable2D-40OS=HomosapiensGN=IGKV2D-40PE=1SV=2;sp|A0A087WW87|KV240_HUMANImmunoglobulinkappavariable2-40OS=HomosapiensGN=IGKV2-40PE=3SV=2</t>
  </si>
  <si>
    <t>sp|B9A064|IGLL5_HUMANImmunoglobulinlambda-likepolypeptide5OS=HomosapiensGN=IGLL5PE=2SV=2;tr|A0A0B4J231|A0A0B4J231_HUMANImmunoglobulinlambda-likepolypeptide5OS=HomosapiensGN=IGLL5PE=1SV=1;sp|P0CG04|IGLC1_HUMANImmunoglobulinlambdaconstant1OS=HomosapiensGN=IGLC1PE=1SV=1</t>
  </si>
  <si>
    <t>sp|Q16348|S15A2_HUMANSolutecarrierfamily15member2OS=HomosapiensGN=SLC15A2PE=1SV=2</t>
  </si>
  <si>
    <t>sp|P80511|S10AC_HUMANProteinS100-A12OS=HomosapiensGN=S100A12PE=1SV=2</t>
  </si>
  <si>
    <t>sp|P62879|GBB2_HUMANGuaninenucleotide-bindingproteinG(I)/G(S)/G(T)subunitbeta-2OS=HomosapiensGN=GNB2PE=1SV=3;tr|C9JXA5|C9JXA5_HUMANGuaninenucleotide-bindingproteinG(I)/G(S)/G(T)subunitbeta-2(Fragment)OS=HomosapiensGN=GNB2PE=1SV=1;tr|C9JZN1|C9JZN1_HUMANGuaninenucleotide-bindingproteinG(I)/G(S)/G(T)subunitbeta-2(Fragment)OS=HomosapiensGN=GNB2PE=1SV=1;tr|E7EP32|E7EP32_HUMANGuaninenucleotide-bindingproteinG(I)/G(S)/G(T)subunitbeta-2OS=HomosapiensGN=GNB2PE=1SV=1;sp|Q9HAV0|GBB4_HUMANGuaninenucleotide-bindingproteinsubunitbeta-4OS=HomosapiensGN=GNB4PE=1SV=3;tr|C9JD14|C9JD14_HUMANGuaninenucleotide-bindingproteinsubunitbeta-4(Fragment)OS=HomosapiensGN=GNB4PE=1SV=1;tr|H7C5J5|H7C5J5_HUMANGuaninenucleotide-bindingproteinsubunitbeta-4(Fragment)OS=HomosapiensGN=GNB4PE=1SV=1</t>
  </si>
  <si>
    <t>sp|P01023|A2MG_HUMANAlpha-2-macroglobulinOS=HomosapiensGN=A2MPE=1SV=3;tr|F8W7L3|F8W7L3_HUMANAlpha-2-macroglobulin(Fragment)OS=HomosapiensGN=A2MPE=1SV=1;tr|F5H1E8|F5H1E8_HUMANAlpha-2-macroglobulinOS=HomosapiensGN=A2MPE=1SV=1</t>
  </si>
  <si>
    <t>sp|Q8WXI7|MUC16_HUMANMucin-16OS=HomosapiensGN=MUC16PE=1SV=3;tr|M0QZZ9|M0QZZ9_HUMANMucin-16(Fragment)OS=HomosapiensGN=MUC16PE=1SV=1;tr|M0R2S7|M0R2S7_HUMANMucin-16(Fragment)OS=HomosapiensGN=MUC16PE=1SV=1;tr|M0R2Y5|M0R2Y5_HUMANMucin-16(Fragment)OS=HomosapiensGN=MUC16PE=1SV=1</t>
  </si>
  <si>
    <t>sp|O00560|SDCB1_HUMANSyntenin-1OS=HomosapiensGN=SDCBPPE=1SV=1;tr|B4DHN5|B4DHN5_HUMANSyntenin-1OS=HomosapiensGN=SDCBPPE=1SV=1;tr|E9PBU7|E9PBU7_HUMANSyntenin-1OS=HomosapiensGN=SDCBPPE=1SV=1;tr|G5EA09|G5EA09_HUMANSyndecanbindingprotein(Syntenin),isoformCRA_aOS=HomosapiensGN=SDCBPPE=1SV=1</t>
  </si>
  <si>
    <t>sp|Q9UGT4|SUSD2_HUMANSushidomain-containingprotein2OS=HomosapiensGN=SUSD2PE=1SV=1</t>
  </si>
  <si>
    <t>sp|O43866|CD5L_HUMANCD5antigen-likeOS=HomosapiensGN=CD5LPE=1SV=1</t>
  </si>
  <si>
    <t>sp|P25815|S100P_HUMANProteinS100-POS=HomosapiensGN=S100PPE=1SV=2</t>
  </si>
  <si>
    <t>sp|Q9UHG3|PCYOX_HUMANPrenylcysteineoxidase1OS=HomosapiensGN=PCYOX1PE=1SV=3;tr|C9JGT6|C9JGT6_HUMANPrenylcysteineoxidase1(Fragment)OS=HomosapiensGN=PCYOX1PE=1SV=8;tr|C9JM55|C9JM55_HUMANPrenylcysteineoxidase1(Fragment)OS=HomosapiensGN=PCYOX1PE=1SV=1;tr|C9K055|C9K055_HUMANPrenylcysteineoxidase1(Fragment)OS=HomosapiensGN=PCYOX1PE=1SV=1;tr|F8W8W4|F8W8W4_HUMANPrenylcysteineoxidase1OS=HomosapiensGN=PCYOX1PE=1SV=1</t>
  </si>
  <si>
    <t>tr|A0A075B6R9|A0A075B6R9_HUMANImmunoglobulinkappavariable2D-24(non-functional)(Fragment)OS=HomosapiensGN=IGKV2D-24PE=4SV=1;sp|A0A0C4DH68|KV224_HUMANImmunoglobulinkappavariable2-24OS=HomosapiensGN=IGKV2-24PE=3SV=1</t>
  </si>
  <si>
    <t>sp|P04040|CATA_HUMANCatalaseOS=HomosapiensGN=CATPE=1SV=3</t>
  </si>
  <si>
    <t>sp|P06331|HV434_HUMANImmunoglobulinheavyvariable4-34OS=HomosapiensGN=IGHV4-34PE=1SV=2;sp|P01825|HV459_HUMANImmunoglobulinheavyvariable4-59OS=HomosapiensGN=IGHV4-59PE=1SV=2;sp|P0DP08|HVD82_HUMANImmunoglobulinheavyvariable4-38-2OS=HomosapiensGN=IGHV4-38-2PE=3SV=1;sp|P0DP06|HVD34_HUMANImmunoglobulinheavyvariable4-30-4OS=HomosapiensGN=IGHV4-30-4PE=3SV=1;sp|A0A0C4DH41|HV461_HUMANImmunoglobulinheavyvariable4-61OS=HomosapiensGN=IGHV4-61PE=3SV=1;sp|P01824|HV439_HUMANImmunoglobulinheavyvariable4-39OS=HomosapiensGN=IGHV4-39PE=1SV=2;tr|A0A0J9YWU9|A0A0J9YWU9_HUMANUncharacterizedprotein(Fragment)OS=HomosapiensPE=1SV=1;tr|A0A087WW49|A0A087WW49_HUMANUncharacterizedprotein(Fragment)OS=HomosapiensPE=4SV=1;sp|A0A075B6R2|HV404_HUMANImmunoglobulinheavyvariable4-4OS=HomosapiensGN=IGHV4-4PE=3SV=2;sp|P0DP07|HV431_HUMANImmunoglobulinheavyvariable4-31OS=HomosapiensGN=IGHV4-31PE=3SV=1;sp|A0A087WSY4|HV432_HUMANImmunoglobulinheavyvariable4-30-2OS=HomosapiensGN=IGHV4-30-2PE=3SV=1</t>
  </si>
  <si>
    <t>sp|P63261|ACTG_HUMANActin,cytoplasmic2OS=HomosapiensGN=ACTG1PE=1SV=1;tr|I3L3I0|I3L3I0_HUMANActin,cytoplasmic2(Fragment)OS=HomosapiensGN=ACTG1PE=1SV=1;tr|I3L1U9|I3L1U9_HUMANActin,cytoplasmic2(Fragment)OS=HomosapiensGN=ACTG1PE=1SV=1;tr|I3L4N8|I3L4N8_HUMANActin,cytoplasmic2(Fragment)OS=HomosapiensGN=ACTG1PE=1SV=8;tr|I3L3R2|I3L3R2_HUMANActin,cytoplasmic2(Fragment)OS=HomosapiensGN=ACTG1PE=1SV=1;tr|J3KT65|J3KT65_HUMANActin,cytoplasmic2OS=HomosapiensGN=ACTG1PE=1SV=1</t>
  </si>
  <si>
    <t>sp|P84077|ARF1_HUMANADP-ribosylationfactor1OS=HomosapiensGN=ARF1PE=1SV=2;sp|P61204|ARF3_HUMANADP-ribosylationfactor3OS=HomosapiensGN=ARF3PE=1SV=2;tr|F5H423|F5H423_HUMANUncharacterizedproteinOS=HomosapiensPE=3SV=1;tr|F5H0C7|F5H0C7_HUMANADP-ribosylationfactor3(Fragment)OS=HomosapiensGN=ARF3PE=3SV=1;tr|H0YGG7|H0YGG7_HUMANUncharacterizedprotein(Fragment)OS=HomosapiensPE=4SV=1</t>
  </si>
  <si>
    <t>sp|P08603|CFAH_HUMANComplementfactorHOS=HomosapiensGN=CFHPE=1SV=4;tr|A0A087WYK9|A0A087WYK9_HUMANComplementfactorH-relatedprotein3OS=HomosapiensGN=CFHR3PE=1SV=1;tr|Q6NSD3|Q6NSD3_HUMANCFHR3proteinOS=HomosapiensGN=CFHR3PE=1SV=1;sp|Q02985|FHR3_HUMANComplementfactorH-relatedprotein3OS=HomosapiensGN=CFHR3PE=1SV=2</t>
  </si>
  <si>
    <t>sp|P04196|HRG_HUMANHistidine-richglycoproteinOS=HomosapiensGN=HRGPE=1SV=1</t>
  </si>
  <si>
    <t>sp|Q99878|H2A1J_HUMANHistoneH2Atype1-JOS=HomosapiensGN=HIST1H2AJPE=1SV=3;sp|Q96KK5|H2A1H_HUMANHistoneH2Atype1-HOS=HomosapiensGN=HIST1H2AHPE=1SV=3;sp|Q9BTM1|H2AJ_HUMANHistoneH2A.JOS=HomosapiensGN=H2AFJPE=1SV=1;sp|Q16777|H2A2C_HUMANHistoneH2Atype2-COS=HomosapiensGN=HIST2H2ACPE=1SV=4;sp|Q6FI13|H2A2A_HUMANHistoneH2Atype2-AOS=HomosapiensGN=HIST2H2AA3PE=1SV=3;sp|P0C0S8|H2A1_HUMANHistoneH2Atype1OS=HomosapiensGN=HIST1H2AGPE=1SV=2;sp|P20671|H2A1D_HUMANHistoneH2Atype1-DOS=HomosapiensGN=HIST1H2ADPE=1SV=2;tr|A0A0U1RR32|A0A0U1RR32_HUMANHistoneH2AOS=HomosapiensGN=HIST1H3DPE=3SV=1;tr|A0A0U1RRH7|A0A0U1RRH7_HUMANHistoneH2AOS=HomosapiensGN=HIST1H3DPE=3SV=1;tr|H0YFX9|H0YFX9_HUMANHistoneH2A(Fragment)OS=HomosapiensGN=H2AFJPE=1SV=1;sp|Q96QV6|H2A1A_HUMANHistoneH2Atype1-AOS=HomosapiensGN=HIST1H2AAPE=1SV=3;sp|P16104|H2AX_HUMANHistoneH2AXOS=HomosapiensGN=H2AFXPE=1SV=2</t>
  </si>
  <si>
    <t>tr|E9PJK1|E9PJK1_HUMANTetraspaninOS=HomosapiensGN=CD81PE=1SV=1;tr|E9PRJ8|E9PRJ8_HUMANTetraspanin(Fragment)OS=HomosapiensGN=CD81PE=1SV=1;tr|H0YDL9|H0YDL9_HUMANTetraspanin(Fragment)OS=HomosapiensGN=CD81PE=1SV=1;tr|H0YDJ9|H0YDJ9_HUMANTetraspanin(Fragment)OS=HomosapiensGN=CD81PE=1SV=1;sp|P60033|CD81_HUMANCD81antigenOS=HomosapiensGN=CD81PE=1SV=1;tr|E9PIF1|E9PIF1_HUMANTetraspaninOS=HomosapiensGN=CD81PE=1SV=1;tr|A6NMH8|A6NMH8_HUMANTetraspaninOS=HomosapiensGN=CD81PE=1SV=1;tr|H0YEE2|H0YEE2_HUMANTetraspanin(Fragment)OS=HomosapiensGN=CD81PE=1SV=1</t>
  </si>
  <si>
    <t>sp|P62805|H4_HUMANHistoneH4OS=HomosapiensGN=HIST1H4APE=1SV=2</t>
  </si>
  <si>
    <t>sp|P07357|CO8A_HUMANComplementcomponentC8alphachainOS=HomosapiensGN=C8APE=1SV=2</t>
  </si>
  <si>
    <t>tr|E9PLT1|E9PLT1_HUMANPlateletglycoprotein4OS=HomosapiensGN=CD36PE=1SV=1;tr|E7EU05|E7EU05_HUMANPlateletglycoprotein4(Fragment)OS=HomosapiensGN=CD36PE=1SV=2;sp|P16671|CD36_HUMANPlateletglycoprotein4OS=HomosapiensGN=CD36PE=1SV=2</t>
  </si>
  <si>
    <t>tr|Q5T985|Q5T985_HUMANInter-alpha-trypsininhibitorheavychainH2OS=HomosapiensGN=ITIH2PE=1SV=1;sp|P19823|ITIH2_HUMANInter-alpha-trypsininhibitorheavychainH2OS=HomosapiensGN=ITIH2PE=1SV=2;tr|Q5T987|Q5T987_HUMANInter-alpha-trypsininhibitorheavychainH2(Fragment)OS=HomosapiensGN=ITIH2PE=1SV=1;CON__Q9TRI1</t>
  </si>
  <si>
    <t>tr|Q5TEC6|Q5TEC6_HUMANHistoneH3OS=HomosapiensGN=HIST2H3PS2PE=1SV=1</t>
  </si>
  <si>
    <t>sp|P01602|KV105_HUMANImmunoglobulinkappavariable1-5OS=HomosapiensGN=IGKV1-5PE=1SV=2</t>
  </si>
  <si>
    <t>sp|P02790|HEMO_HUMANHemopexinOS=HomosapiensGN=HPXPE=1SV=2;tr|Q9BS19|Q9BS19_HUMANHPXproteinOS=HomosapiensGN=HPXPE=1SV=1</t>
  </si>
  <si>
    <t>sp|P06576|ATPB_HUMANATPsynthasesubunitbeta,mitochondrialOS=HomosapiensGN=ATP5BPE=1SV=3;tr|H0YH81|H0YH81_HUMANATPsynthasesubunitbeta(Fragment)OS=HomosapiensGN=ATP5BPE=1SV=1;tr|F8W079|F8W079_HUMANATPsynthasesubunitbeta,mitochondrial(Fragment)OS=HomosapiensGN=ATP5BPE=1SV=1</t>
  </si>
  <si>
    <t>sp|P21589|5NTD_HUMAN5'-nucleotidaseOS=HomosapiensGN=NT5EPE=1SV=1;tr|Q96B60|Q96B60_HUMAN5'-nucleotidaseOS=HomosapiensGN=NT5EPE=1SV=1;tr|H0Y3X5|H0Y3X5_HUMAN5'-nucleotidase(Fragment)OS=HomosapiensGN=NT5EPE=1SV=1;tr|H0Y7R7|H0Y7R7_HUMAN5'-nucleotidase(Fragment)OS=HomosapiensGN=NT5EPE=1SV=1</t>
  </si>
  <si>
    <t>sp|Q06830|PRDX1_HUMANPeroxiredoxin-1OS=HomosapiensGN=PRDX1PE=1SV=1;tr|A0A0A0MSI0|A0A0A0MSI0_HUMANPeroxiredoxin-1(Fragment)OS=HomosapiensGN=PRDX1PE=1SV=1;tr|A0A0A0MRQ5|A0A0A0MRQ5_HUMANPeroxiredoxin-1OS=HomosapiensGN=PRDX1PE=1SV=1</t>
  </si>
  <si>
    <t>sp|P16050|LOX15_HUMANArachidonate15-lipoxygenaseOS=HomosapiensGN=ALOX15PE=1SV=3;tr|I3L175|I3L175_HUMANArachidonate15-lipoxygenase(Fragment)OS=HomosapiensGN=ALOX15PE=1SV=1</t>
  </si>
  <si>
    <t>sp|P13798|ACPH_HUMANAcylamino-acid-releasingenzymeOS=HomosapiensGN=APEHPE=1SV=4;tr|C9JIF9|C9JIF9_HUMANAcylamino-acid-releasingenzymeOS=HomosapiensGN=APEHPE=1SV=1;tr|C9JLK2|C9JLK2_HUMANAcylamino-acid-releasingenzyme(Fragment)OS=HomosapiensGN=APEHPE=1SV=1;tr|H7C393|H7C393_HUMANAcylamino-acid-releasingenzyme(Fragment)OS=HomosapiensGN=APEHPE=1SV=1;tr|H7C1U0|H7C1U0_HUMANAcylamino-acid-releasingenzyme(Fragment)OS=HomosapiensGN=APEHPE=1SV=1</t>
  </si>
  <si>
    <t>tr|A0A140T975|A0A140T975_HUMANHLAclassIhistocompatibilityantigen,A-3alphachainOS=HomosapiensGN=HLA-APE=1SV=1;tr|Q9GJ45|Q9GJ45_HUMANHLAclassIhistocompatibilityantigen,A-3alphachainOS=HomosapiensGN=HLA-APE=1SV=1;tr|A0A1W2PS39|A0A1W2PS39_HUMANHLAclassIhistocompatibilityantigen,A-3alphachainOS=HomosapiensGN=HLA-APE=1SV=1;sp|P30459|1A74_HUMANHLAclassIhistocompatibilityantigen,A-74alphachainOS=HomosapiensGN=HLA-APE=1SV=1;sp|P10314|1A32_HUMANHLAclassIhistocompatibilityantigen,A-32alphachainOS=HomosapiensGN=HLA-APE=1SV=2;tr|A0A140T941|A0A140T941_HUMANHLAclassIhistocompatibilityantigen,A-3alphachainOS=HomosapiensGN=HLA-APE=1SV=1;tr|A0A1W2PQS8|A0A1W2PQS8_HUMANHLAclassIhistocompatibilityantigen,A-3alphachainOS=HomosapiensGN=HLA-APE=1SV=1;tr|A0A140T9Z6|A0A140T9Z6_HUMANHLAclassIhistocompatibilityantigen,A-3alphachainOS=HomosapiensGN=HLA-APE=1SV=1;tr|B0UXQ0|B0UXQ0_HUMANHLAclassIhistocompatibilityantigen,A-3alphachainOS=HomosapiensGN=HLA-APE=1SV=1;sp|P30512|1A29_HUMANHLAclassIhistocompatibilityantigen,A-29alphachainOS=HomosapiensGN=HLA-APE=1SV=2;sp|P16189|1A31_HUMANHLAclassIhistocompatibilityantigen,A-31alphachainOS=HomosapiensGN=HLA-APE=1SV=2;sp|P30456|1A43_HUMANHLAclassIhistocompatibilityantigen,A-43alphachainOS=HomosapiensGN=HLA-APE=1SV=1</t>
  </si>
  <si>
    <t>sp|P06396|GELS_HUMANGelsolinOS=HomosapiensGN=GSNPE=1SV=1;tr|A0A0A0MS51|A0A0A0MS51_HUMANGelsolinOS=HomosapiensGN=GSNPE=1SV=1;tr|A0A0A0MT01|A0A0A0MT01_HUMANGelsolinOS=HomosapiensGN=GSNPE=1SV=1;CON__Q3SX14;tr|A0A0U1RQL8|A0A0U1RQL8_HUMANGelsolin(Fragment)OS=HomosapiensGN=GSNPE=1SV=1;tr|Q5T0H8|Q5T0H8_HUMANGelsolin(Fragment)OS=HomosapiensGN=GSNPE=1SV=2</t>
  </si>
  <si>
    <t>sp|P11279|LAMP1_HUMANLysosome-associatedmembraneglycoprotein1OS=HomosapiensGN=LAMP1PE=1SV=3</t>
  </si>
  <si>
    <t>sp|Q15599|NHRF2_HUMANNa(+)/H(+)exchangeregulatorycofactorNHE-RF2OS=HomosapiensGN=SLC9A3R2PE=1SV=2;tr|H3BUQ9|H3BUQ9_HUMANNa(+)/H(+)exchangeregulatorycofactorNHE-RF2(Fragment)OS=HomosapiensGN=SLC9A3R2PE=1SV=1;tr|H3BN50|H3BN50_HUMANNa(+)/H(+)exchangeregulatorycofactorNHE-RF2(Fragment)OS=HomosapiensGN=SLC9A3R2PE=1SV=1;tr|H3BQS0|H3BQS0_HUMANNa(+)/H(+)exchangeregulatorycofactorNHE-RF2OS=HomosapiensGN=SLC9A3R2PE=1SV=1</t>
  </si>
  <si>
    <t>sp|P61626|LYSC_HUMANLysozymeCOS=HomosapiensGN=LYZPE=1SV=1;tr|F8VV32|F8VV32_HUMANLysozymeCOS=HomosapiensGN=LYZPE=1SV=1;tr|A0A0B4J259|A0A0B4J259_HUMANLysozymeCOS=HomosapiensGN=LYZPE=1SV=1</t>
  </si>
  <si>
    <t>sp|P62258|1433E_HUMAN14-3-3proteinepsilonOS=HomosapiensGN=YWHAEPE=1SV=1;tr|B4DJF2|B4DJF2_HUMAN14-3-3proteinepsilonOS=HomosapiensGN=YWHAEPE=1SV=1;tr|I3L3T1|I3L3T1_HUMAN14-3-3proteinepsilonOS=HomosapiensGN=YWHAEPE=1SV=1;tr|K7EM20|K7EM20_HUMAN14-3-3proteinepsilon(Fragment)OS=HomosapiensGN=YWHAEPE=1SV=1;tr|I3L0W5|I3L0W5_HUMAN14-3-3proteinepsilonOS=HomosapiensGN=YWHAEPE=1SV=1</t>
  </si>
  <si>
    <t>sp|P07988|PSPB_HUMANPulmonarysurfactant-associatedproteinBOS=HomosapiensGN=SFTPBPE=1SV=3;tr|D6W5L6|D6W5L6_HUMANPulmonarysurfactant-associatedproteinBOS=HomosapiensGN=SFTPBPE=1SV=1;tr|H0Y7V6|H0Y7V6_HUMANPulmonarysurfactant-associatedproteinB(Fragment)OS=HomosapiensGN=SFTPBPE=1SV=1;tr|U3KQT2|U3KQT2_HUMANPulmonarysurfactant-associatedproteinB(Fragment)OS=HomosapiensGN=SFTPBPE=1SV=1</t>
  </si>
  <si>
    <t>sp|P61224|RAP1B_HUMANRas-relatedproteinRap-1bOS=HomosapiensGN=RAP1BPE=1SV=1;tr|E7ESV4|E7ESV4_HUMANRas-relatedproteinRap-1b(Fragment)OS=HomosapiensGN=RAP1BPE=1SV=1;tr|F5H7Y6|F5H7Y6_HUMANRas-relatedproteinRap-1bOS=HomosapiensGN=RAP1BPE=1SV=1;tr|F5H6R7|F5H6R7_HUMANRas-relatedproteinRap-1b(Fragment)OS=HomosapiensGN=RAP1BPE=1SV=1;tr|F5H004|F5H004_HUMANRas-relatedproteinRap-1b(Fragment)OS=HomosapiensGN=RAP1BPE=1SV=1;tr|F5GX62|F5GX62_HUMANRas-relatedproteinRap-1b(Fragment)OS=HomosapiensGN=RAP1BPE=1SV=1;tr|A0A0J9YXB3|A0A0J9YXB3_HUMANRas-relatedproteinRap-1b-likeproteinOS=HomosapiensPE=4SV=1;sp|A6NIZ1|RP1BL_HUMANRas-relatedproteinRap-1b-likeproteinOS=HomosapiensPE=2SV=1;tr|F5H4H0|F5H4H0_HUMANRas-relatedproteinRap-1b(Fragment)OS=HomosapiensGN=RAP1BPE=4SV=1;tr|F5GYH7|F5GYH7_HUMANRas-relatedproteinRap-1b(Fragment)OS=HomosapiensGN=RAP1BPE=1SV=1;tr|F5GWU8|F5GWU8_HUMANRas-relatedproteinRap-1b(Fragment)OS=HomosapiensGN=RAP1BPE=1SV=1;tr|F5H491|F5H491_HUMANRas-relatedproteinRap-1b(Fragment)OS=HomosapiensGN=RAP1BPE=1SV=1;tr|F5H0B7|F5H0B7_HUMANRas-relatedproteinRap-1b(Fragment)OS=HomosapiensGN=RAP1BPE=1SV=1;tr|F5H500|F5H500_HUMANRas-relatedproteinRap-1b(Fragment)OS=HomosapiensGN=RAP1BPE=1SV=1;tr|F5H823|F5H823_HUMANRas-relatedproteinRap-1b(Fragment)OS=HomosapiensGN=RAP1BPE=1SV=1;tr|B7ZB78|B7ZB78_HUMANRas-relatedproteinRap-1bOS=HomosapiensGN=RAP1BPE=1SV=1;tr|A0A075B6Q0|A0A075B6Q0_HUMANRas-relatedproteinRap-1A(Fragment)OS=HomosapiensGN=RAP1APE=1SV=1;tr|F5GYB5|F5GYB5_HUMANRas-relatedproteinRap-1bOS=HomosapiensGN=RAP1BPE=1SV=1;tr|F8WBC0|F8WBC0_HUMANRas-relatedproteinRap-1b(Fragment)OS=HomosapiensGN=RAP1BPE=4SV=1</t>
  </si>
  <si>
    <t>LFQ intensity ADULT1</t>
  </si>
  <si>
    <t>LFQ intensity ADULT3</t>
  </si>
  <si>
    <t>LFQ intensity ADULT4</t>
  </si>
  <si>
    <t>LFQ intensity ADULT5</t>
  </si>
  <si>
    <t>LFQ intensity ADULT7</t>
  </si>
  <si>
    <t>Mean Adult</t>
  </si>
  <si>
    <t>sp|Q5VTE0|EF1A3_HUMANPutativeelongationfactor1-alpha-like3OS=HomosapiensGN=EEF1A1P5PE=5SV=1;sp|P68104|EF1A1_HUMANElongationfactor1-alpha1OS=HomosapiensGN=EEF1A1PE=1SV=1;tr|A0A087WVQ9|A0A087WVQ9_HUMANElongationfactor1-alpha1OS=HomosapiensGN=EEF1A1PE=1SV=1;tr|A0A087WV01|A0A087WV01_HUMANElongationfactor1-alphaOS=HomosapiensGN=EEF1A1PE=1SV=1;sp|Q05639|EF1A2_HUMANElongationfactor1-alpha2OS=HomosapiensGN=EEF1A2PE=1SV=1;tr|A6PW80|A6PW80_HUMANElongationfactor1-alpha1(Fragment)OS=HomosapiensGN=EEF1A1PE=4SV=8;tr|Q5JR01|Q5JR01_HUMANElongationfactor1-alpha1(Fragment)OS=HomosapiensGN=EEF1A1PE=1SV=1</t>
  </si>
  <si>
    <t>sp|P02788|TRFL_HUMANLactotransferrinOS=HomosapiensGN=LTFPE=1SV=6;tr|E7EQB2|E7EQB2_HUMANLactotransferrin(Fragment)OS=HomosapiensGN=LTFPE=1SV=1;tr|E7ER44|E7ER44_HUMANLactotransferrinOS=HomosapiensGN=LTFPE=1SV=1;tr|C9JCF5|C9JCF5_HUMANLactotransferrin(Fragment)OS=HomosapiensGN=LTFPE=1SV=1</t>
  </si>
  <si>
    <t>sp|P60709|ACTB_HUMANActin,cytoplasmic1OS=HomosapiensGN=ACTBPE=1SV=1;tr|G5E9R0|G5E9R0_HUMANActin,cytoplasmic1OS=HomosapiensGN=ACTBPE=1SV=1;tr|E7EVS6|E7EVS6_HUMANActin,cytoplasmic1(Fragment)OS=HomosapiensGN=ACTBPE=1SV=8;tr|C9JZR7|C9JZR7_HUMANActin,cytoplasmic1(Fragment)OS=HomosapiensGN=ACTBPE=1SV=8;tr|C9JTX5|C9JTX5_HUMANActin,cytoplasmic1(Fragment)OS=HomosapiensGN=ACTBPE=1SV=1;tr|C9JUM1|C9JUM1_HUMANActin,cytoplasmic1(Fragment)OS=HomosapiensGN=ACTBPE=1SV=1;sp|Q562R1|ACTBL_HUMANBeta-actin-likeprotein2OS=HomosapiensGN=ACTBL2PE=1SV=2;tr|F8WCH0|F8WCH0_HUMANActin,gamma-entericsmoothmuscleOS=HomosapiensGN=ACTG2PE=1SV=1</t>
  </si>
  <si>
    <t>sp|O60635|TSN1_HUMANTetraspanin-1OS=HomosapiensGN=TSPAN1PE=1SV=2</t>
  </si>
  <si>
    <t>tr|Q5HY54|Q5HY54_HUMANFilamin-AOS=HomosapiensGN=FLNAPE=1SV=1;sp|P21333|FLNA_HUMANFilamin-AOS=HomosapiensGN=FLNAPE=1SV=4;tr|Q60FE5|Q60FE5_HUMANFilamin-AOS=HomosapiensGN=FLNAPE=1SV=1;tr|A0A087WWY3|A0A087WWY3_HUMANFilamin-AOS=HomosapiensGN=FLNAPE=1SV=1;tr|F8WE98|F8WE98_HUMANFilamin-A(Fragment)OS=HomosapiensGN=FLNAPE=1SV=2;sp|Q14315|FLNC_HUMANFilamin-COS=HomosapiensGN=FLNCPE=1SV=3;tr|H0Y5C6|H0Y5C6_HUMANFilamin-A(Fragment)OS=HomosapiensGN=FLNAPE=1SV=1;tr|H0Y5F3|H0Y5F3_HUMANFilamin-A(Fragment)OS=HomosapiensGN=FLNAPE=1SV=1;tr|H7C2E7|H7C2E7_HUMANFilamin-A(Fragment)OS=HomosapiensGN=FLNAPE=1SV=1</t>
  </si>
  <si>
    <t>sp|P14618|KPYM_HUMANPyruvatekinasePKMOS=HomosapiensGN=PKMPE=1SV=4;tr|B4DNK4|B4DNK4_HUMANPyruvatekinaseOS=HomosapiensGN=PKMPE=1SV=1;tr|H3BTN5|H3BTN5_HUMANPyruvatekinase(Fragment)OS=HomosapiensGN=PKMPE=1SV=1;tr|H3BQ34|H3BQ34_HUMANPyruvatekinaseOS=HomosapiensGN=PKMPE=1SV=1;tr|H3BR70|H3BR70_HUMANPyruvatekinaseOS=HomosapiensGN=PKMPE=1SV=1;tr|H3BUW1|H3BUW1_HUMANPyruvatekinasePKM(Fragment)OS=HomosapiensGN=PKMPE=1SV=1;tr|H3BTJ2|H3BTJ2_HUMANPyruvatekinasePKM(Fragment)OS=HomosapiensGN=PKMPE=1SV=1;tr|H3BT25|H3BT25_HUMANPyruvatekinasePKM(Fragment)OS=HomosapiensGN=PKMPE=1SV=1;tr|H3BU13|H3BU13_HUMANPyruvatekinasePKM(Fragment)OS=HomosapiensGN=PKMPE=1SV=1;tr|H3BN34|H3BN34_HUMANPyruvatekinasePKM(Fragment)OS=HomosapiensGN=PKMPE=1SV=8;tr|H3BQZ3|H3BQZ3_HUMANPyruvatekinasePKMOS=HomosapiensGN=PKMPE=1SV=1;sp|P30613|KPYR_HUMANPyruvatekinasePKLROS=HomosapiensGN=PKLRPE=1SV=2</t>
  </si>
  <si>
    <t>sp|Q71U36|TBA1A_HUMANTubulinalpha-1AchainOS=HomosapiensGN=TUBA1APE=1SV=1;sp|Q9BQE3|TBA1C_HUMANTubulinalpha-1CchainOS=HomosapiensGN=TUBA1CPE=1SV=1;tr|F5H5D3|F5H5D3_HUMANTubulinalphachainOS=HomosapiensGN=TUBA1CPE=1SV=1;sp|Q13748|TBA3C_HUMANTubulinalpha-3C/DchainOS=HomosapiensGN=TUBA3CPE=1SV=3;sp|Q6PEY2|TBA3E_HUMANTubulinalpha-3EchainOS=HomosapiensGN=TUBA3EPE=1SV=2;tr|F8VQQ4|F8VQQ4_HUMANTubulinalphachain(Fragment)OS=HomosapiensGN=TUBA1APE=1SV=1;sp|Q9NY65|TBA8_HUMANTubulinalpha-8chainOS=HomosapiensGN=TUBA8PE=1SV=1;tr|C9J2C0|C9J2C0_HUMANTubulinalphachain(Fragment)OS=HomosapiensGN=TUBA8PE=1SV=1;tr|V9GZ17|V9GZ17_HUMANTubulinalpha-8chain(Fragment)OS=HomosapiensGN=TUBA8PE=1SV=1</t>
  </si>
  <si>
    <t>sp|P08246|ELNE_HUMANNeutrophilelastaseOS=HomosapiensGN=ELANEPE=1SV=1</t>
  </si>
  <si>
    <t>sp|P08238|HS90B_HUMANHeatshockproteinHSP90-betaOS=HomosapiensGN=HSP90AB1PE=1SV=4;sp|Q58FF7|H90B3_HUMANPutativeheatshockproteinHSP90-beta-3OS=HomosapiensGN=HSP90AB3PPE=5SV=1;sp|Q58FF8|H90B2_HUMANPutativeheatshockproteinHSP90-beta2OS=HomosapiensGN=HSP90AB2PPE=1SV=2</t>
  </si>
  <si>
    <t>sp|P07737|PROF1_HUMANProfilin-1OS=HomosapiensGN=PFN1PE=1SV=2;tr|K7EJ44|K7EJ44_HUMANProfilinOS=HomosapiensGN=PFN1PE=1SV=1;CON__P02584;tr|I3L3D5|I3L3D5_HUMANProfilin(Fragment)OS=HomosapiensGN=PFN1PE=1SV=1</t>
  </si>
  <si>
    <t>sp|Q15907|RB11B_HUMANRas-relatedproteinRab-11BOS=HomosapiensGN=RAB11BPE=1SV=4;tr|H3BMH2|H3BMH2_HUMANRas-relatedproteinRab-11A(Fragment)OS=HomosapiensGN=RAB11APE=4SV=1;tr|H3BSC1|H3BSC1_HUMANRas-relatedproteinRab-11AOS=HomosapiensGN=RAB11APE=1SV=1;sp|P62491|RB11A_HUMANRas-relatedproteinRab-11AOS=HomosapiensGN=RAB11APE=1SV=3;tr|B4DQU5|B4DQU5_HUMANRas-relatedproteinRab-11AOS=HomosapiensGN=RAB11APE=1SV=1</t>
  </si>
  <si>
    <t>sp|P11142|HSP7C_HUMANHeatshockcognate71kDaproteinOS=HomosapiensGN=HSPA8PE=1SV=1;tr|E9PKE3|E9PKE3_HUMANHeatshockcognate71kDaproteinOS=HomosapiensGN=HSPA8PE=1SV=1;tr|E9PNE6|E9PNE6_HUMANHeatshockcognate71kDaproteinOS=HomosapiensGN=HSPA8PE=1SV=1;tr|E9PN89|E9PN89_HUMANHeatshockcognate71kDaprotein(Fragment)OS=HomosapiensGN=HSPA8PE=1SV=1;tr|E9PQQ4|E9PQQ4_HUMANHeatshockcognate71kDaprotein(Fragment)OS=HomosapiensGN=HSPA8PE=1SV=1;tr|E9PQK7|E9PQK7_HUMANHeatshockcognate71kDaprotein(Fragment)OS=HomosapiensGN=HSPA8PE=1SV=1;tr|E9PK54|E9PK54_HUMANHeatshockcognate71kDaprotein(Fragment)OS=HomosapiensGN=HSPA8PE=1SV=8;tr|E9PLF4|E9PLF4_HUMANHeatshockcognate71kDaprotein(Fragment)OS=HomosapiensGN=HSPA8PE=1SV=1;sp|P54652|HSP72_HUMANHeatshock-related70kDaprotein2OS=HomosapiensGN=HSPA2PE=1SV=1;tr|E9PPY6|E9PPY6_HUMANHeatshockcognate71kDaprotein(Fragment)OS=HomosapiensGN=HSPA8PE=1SV=1;tr|E9PN25|E9PN25_HUMANHeatshockcognate71kDaprotein(Fragment)OS=HomosapiensGN=HSPA8PE=1SV=1;tr|E9PI65|E9PI65_HUMANHeatshockcognate71kDaprotein(Fragment)OS=HomosapiensGN=HSPA8PE=1SV=1;tr|E9PS65|E9PS65_HUMANHeatshockcognate71kDaprotein(Fragment)OS=HomosapiensGN=HSPA8PE=1SV=1;tr|E9PM13|E9PM13_HUMANHeatshockcognate71kDaprotein(Fragment)OS=HomosapiensGN=HSPA8PE=1SV=8</t>
  </si>
  <si>
    <t>sp|P13489|RINI_HUMANRibonucleaseinhibitorOS=HomosapiensGN=RNH1PE=1SV=2;tr|E9PMJ3|E9PMJ3_HUMANRibonucleaseinhibitor(Fragment)OS=HomosapiensGN=RNH1PE=1SV=1;tr|E9PLZ3|E9PLZ3_HUMANRibonucleaseinhibitor(Fragment)OS=HomosapiensGN=RNH1PE=1SV=1;tr|E9PIM9|E9PIM9_HUMANRibonucleaseinhibitor(Fragment)OS=HomosapiensGN=RNH1PE=1SV=1;tr|E9PIK5|E9PIK5_HUMANRibonucleaseinhibitor(Fragment)OS=HomosapiensGN=RNH1PE=1SV=1;tr|H0YCR7|H0YCR7_HUMANRibonucleaseinhibitor(Fragment)OS=HomosapiensGN=RNH1PE=1SV=1;tr|E9PMN0|E9PMN0_HUMANRibonucleaseinhibitorOS=HomosapiensGN=RNH1PE=1SV=1;tr|E9PMA9|E9PMA9_HUMANRibonucleaseinhibitorOS=HomosapiensGN=RNH1PE=1SV=1;tr|E9PR82|E9PR82_HUMANRibonucleaseinhibitorOS=HomosapiensGN=RNH1PE=1SV=1;tr|E9PMI1|E9PMI1_HUMANRibonucleaseinhibitor(Fragment)OS=HomosapiensGN=RNH1PE=1SV=1</t>
  </si>
  <si>
    <t>sp|P35579|MYH9_HUMANMyosin-9OS=HomosapiensGN=MYH9PE=1SV=4;sp|P35580|MYH10_HUMANMyosin-10OS=HomosapiensGN=MYH10PE=1SV=3;sp|P35749|MYH11_HUMANMyosin-11OS=HomosapiensGN=MYH11PE=1SV=3;tr|Q5BKV1|Q5BKV1_HUMANMYH9proteinOS=HomosapiensGN=MYH9PE=1SV=1;tr|B1AH99|B1AH99_HUMANMyosin-9(Fragment)OS=HomosapiensGN=MYH9PE=1SV=1;tr|E7ERA5|E7ERA5_HUMANMyosin-10(Fragment)OS=HomosapiensGN=MYH10PE=1SV=8;sp|P12883|MYH7_HUMANMyosin-7OS=HomosapiensGN=MYH7PE=1SV=5;sp|P13535|MYH8_HUMANMyosin-8OS=HomosapiensGN=MYH8PE=1SV=3;sp|Q9UKX3|MYH13_HUMANMyosin-13OS=HomosapiensGN=MYH13PE=2SV=2;sp|Q9Y623|MYH4_HUMANMyosin-4OS=HomosapiensGN=MYH4PE=2SV=2;sp|P13533|MYH6_HUMANMyosin-6OS=HomosapiensGN=MYH6PE=1SV=5;sp|P12882|MYH1_HUMANMyosin-1OS=HomosapiensGN=MYH1PE=1SV=3;sp|P11055|MYH3_HUMANMyosin-3OS=HomosapiensGN=MYH3PE=1SV=3;sp|Q9UKX2|MYH2_HUMANMyosin-2OS=HomosapiensGN=MYH2PE=1SV=1;sp|A7E2Y1|MYH7B_HUMANMyosin-7BOS=HomosapiensGN=MYH7BPE=1SV=3;tr|A0A087X0T3|A0A087X0T3_HUMANMyosin-7BOS=HomosapiensGN=MYH7BPE=1SV=1</t>
  </si>
  <si>
    <t>sp|Q99879|H2B1M_HUMANHistoneH2Btype1-MOS=HomosapiensGN=HIST1H2BMPE=1SV=3;sp|Q99877|H2B1N_HUMANHistoneH2Btype1-NOS=HomosapiensGN=HIST1H2BNPE=1SV=3;sp|Q93079|H2B1H_HUMANHistoneH2Btype1-HOS=HomosapiensGN=HIST1H2BHPE=1SV=3;sp|Q5QNW6|H2B2F_HUMANHistoneH2Btype2-FOS=HomosapiensGN=HIST2H2BFPE=1SV=3;sp|P62807|H2B1C_HUMANHistoneH2Btype1-C/E/F/G/IOS=HomosapiensGN=HIST1H2BCPE=1SV=4;sp|P58876|H2B1D_HUMANHistoneH2Btype1-DOS=HomosapiensGN=HIST1H2BDPE=1SV=2;tr|U3KQK0|U3KQK0_HUMANHistoneH2BOS=HomosapiensGN=HIST1H2BNPE=1SV=1;sp|Q99880|H2B1L_HUMANHistoneH2Btype1-LOS=HomosapiensGN=HIST1H2BLPE=1SV=3</t>
  </si>
  <si>
    <t>sp|Q99832|TCPH_HUMANT-complexprotein1subunitetaOS=HomosapiensGN=CCT7PE=1SV=2;tr|F8WAM2|F8WAM2_HUMANT-complexprotein1subuniteta(Fragment)OS=HomosapiensGN=CCT7PE=1SV=1</t>
  </si>
  <si>
    <t>sp|Q15365|PCBP1_HUMANPoly(rC)-bindingprotein1OS=HomosapiensGN=PCBP1PE=1SV=2</t>
  </si>
  <si>
    <t>sp|P07355|ANXA2_HUMANAnnexinA2OS=HomosapiensGN=ANXA2PE=1SV=2;tr|H0YN42|H0YN42_HUMANAnnexin(Fragment)OS=HomosapiensGN=ANXA2PE=1SV=1;tr|H0YMD0|H0YMD0_HUMANAnnexin(Fragment)OS=HomosapiensGN=ANXA2PE=1SV=1;tr|H0YMU9|H0YMU9_HUMANAnnexinOS=HomosapiensGN=ANXA2PE=1SV=1;sp|A6NMY6|AXA2L_HUMANPutativeannexinA2-likeproteinOS=HomosapiensGN=ANXA2P2PE=5SV=2;tr|H0YM50|H0YM50_HUMANAnnexin(Fragment)OS=HomosapiensGN=ANXA2PE=1SV=1;tr|H0YKS4|H0YKS4_HUMANAnnexin(Fragment)OS=HomosapiensGN=ANXA2PE=1SV=1;tr|H0YNP5|H0YNP5_HUMANAnnexin(Fragment)OS=HomosapiensGN=ANXA2PE=1SV=1;tr|H0YN28|H0YN28_HUMANAnnexin(Fragment)OS=HomosapiensGN=ANXA2PE=1SV=1;tr|H0YL33|H0YL33_HUMANAnnexin(Fragment)OS=HomosapiensGN=ANXA2PE=1SV=1;tr|H0YMM1|H0YMM1_HUMANAnnexin(Fragment)OS=HomosapiensGN=ANXA2PE=1SV=1;tr|H0YKZ7|H0YKZ7_HUMANAnnexin(Fragment)OS=HomosapiensGN=ANXA2PE=1SV=1;tr|H0YLV6|H0YLV6_HUMANAnnexinOS=HomosapiensGN=ANXA2PE=1SV=1;tr|H0YMT9|H0YMT9_HUMANAnnexin(Fragment)OS=HomosapiensGN=ANXA2PE=1SV=1;tr|H0YKX9|H0YKX9_HUMANAnnexin(Fragment)OS=HomosapiensGN=ANXA2PE=1SV=1;tr|H0YKV8|H0YKV8_HUMANAnnexinA2(Fragment)OS=HomosapiensGN=ANXA2PE=1SV=1;tr|H0YKL9|H0YKL9_HUMANAnnexin(Fragment)OS=HomosapiensGN=ANXA2PE=1SV=1;tr|H0YMW4|H0YMW4_HUMANAnnexin(Fragment)OS=HomosapiensGN=ANXA2PE=1SV=1;tr|H0YMD9|H0YMD9_HUMANAnnexinA2(Fragment)OS=HomosapiensGN=ANXA2PE=1SV=1;tr|H0YNA0|H0YNA0_HUMANAnnexin(Fragment)OS=HomosapiensGN=ANXA2PE=1SV=1;tr|H0YN52|H0YN52_HUMANAnnexin(Fragment)OS=HomosapiensGN=ANXA2PE=1SV=1;tr|H0YKN4|H0YKN4_HUMANAnnexinA2OS=HomosapiensGN=ANXA2PE=1SV=1;tr|H0YNB8|H0YNB8_HUMANAnnexinA2(Fragment)OS=HomosapiensGN=ANXA2PE=1SV=1;tr|H0YLE2|H0YLE2_HUMANAnnexinA2(Fragment)OS=HomosapiensGN=ANXA2PE=1SV=1</t>
  </si>
  <si>
    <t>sp|Q8WUM4|PDC6I_HUMANProgrammedcelldeath6-interactingproteinOS=HomosapiensGN=PDCD6IPPE=1SV=1;tr|F8WEQ7|F8WEQ7_HUMANProgrammedcelldeath6-interactingproteinOS=HomosapiensGN=PDCD6IPPE=1SV=1;tr|F8WBR8|F8WBR8_HUMANProgrammedcelldeath6-interactingproteinOS=HomosapiensGN=PDCD6IPPE=1SV=1;tr|C9IZF9|C9IZF9_HUMANProgrammedcelldeath6-interactingprotein(Fragment)OS=HomosapiensGN=PDCD6IPPE=1SV=1;tr|F8WDK9|F8WDK9_HUMANProgrammedcelldeath6-interactingproteinOS=HomosapiensGN=PDCD6IPPE=1SV=1</t>
  </si>
  <si>
    <t>sp|Q8IWL2|SFTA1_HUMANPulmonarysurfactant-associatedproteinA1OS=HomosapiensGN=SFTPA1PE=1SV=2;sp|Q8IWL1|SFPA2_HUMANPulmonarysurfactant-associatedproteinA2OS=HomosapiensGN=SFTPA2PE=1SV=1;tr|X6REF7|X6REF7_HUMANPulmonarysurfactant-associatedproteinA2(Fragment)OS=HomosapiensGN=SFTPA2PE=4SV=1;tr|A0A0C4DG36|A0A0C4DG36_HUMANPulmonarysurfactant-associatedproteinA1(Fragment)OS=HomosapiensGN=SFTPA1PE=4SV=1</t>
  </si>
  <si>
    <t>tr|H3BM89|H3BM89_HUMAN60SribosomalproteinL4OS=HomosapiensGN=RPL4PE=1SV=1;sp|P36578|RL4_HUMAN60SribosomalproteinL4OS=HomosapiensGN=RPL4PE=1SV=5;tr|H3BU31|H3BU31_HUMAN60SribosomalproteinL4(Fragment)OS=HomosapiensGN=RPL4PE=1SV=1</t>
  </si>
  <si>
    <t>sp|P14550|AK1A1_HUMANAlcoholdehydrogenase[NADP(+)]OS=HomosapiensGN=AKR1A1PE=1SV=3;tr|Q5T621|Q5T621_HUMANAlcoholdehydrogenase[NADP(+)](Fragment)OS=HomosapiensGN=AKR1A1PE=1SV=1;tr|V9GYG2|V9GYG2_HUMANAlcoholdehydrogenase[NADP(+)]OS=HomosapiensGN=AKR1A1PE=1SV=1;tr|V9GYP9|V9GYP9_HUMANAlcoholdehydrogenase[NADP(+)](Fragment)OS=HomosapiensGN=AKR1A1PE=1SV=1</t>
  </si>
  <si>
    <t>tr|A6NKB8|A6NKB8_HUMANAminopeptidaseBOS=HomosapiensGN=RNPEPPE=1SV=1;sp|Q9H4A4|AMPB_HUMANAminopeptidaseBOS=HomosapiensGN=RNPEPPE=1SV=2;tr|A0A087WUS4|A0A087WUS4_HUMANAminopeptidaseB(Fragment)OS=HomosapiensGN=RNPEPPE=1SV=1;tr|A0A087WU27|A0A087WU27_HUMANAminopeptidaseB(Fragment)OS=HomosapiensGN=RNPEPPE=1SV=1;tr|C9JMZ3|C9JMZ3_HUMANAminopeptidaseB(Fragment)OS=HomosapiensGN=RNPEPPE=1SV=1</t>
  </si>
  <si>
    <t>sp|P09960|LKHA4_HUMANLeukotrieneA-4hydrolaseOS=HomosapiensGN=LTA4HPE=1SV=2;tr|B4DEH5|B4DEH5_HUMANLeukotrieneA-4hydrolaseOS=HomosapiensGN=LTA4HPE=1SV=1</t>
  </si>
  <si>
    <t>sp|P16152|CBR1_HUMANCarbonylreductase[NADPH]1OS=HomosapiensGN=CBR1PE=1SV=3;tr|E9PQ63|E9PQ63_HUMANCarbonylreductase[NADPH]1OS=HomosapiensGN=CBR1PE=1SV=1;tr|A8MTM1|A8MTM1_HUMANCarbonylreductase[NADPH]1OS=HomosapiensGN=CBR1PE=1SV=1</t>
  </si>
  <si>
    <t>sp|Q9H0U4|RAB1B_HUMANRas-relatedproteinRab-1BOS=HomosapiensGN=RAB1BPE=1SV=1;tr|E9PLD0|E9PLD0_HUMANRas-relatedproteinRab-1BOS=HomosapiensGN=RAB1BPE=1SV=1;sp|P62820|RAB1A_HUMANRas-relatedproteinRab-1AOS=HomosapiensGN=RAB1APE=1SV=3;tr|E7END7|E7END7_HUMANRas-relatedproteinRab-1AOS=HomosapiensGN=RAB1APE=1SV=1;sp|Q92928|RAB1C_HUMANPutativeRas-relatedproteinRab-1COS=HomosapiensGN=RAB1CPE=5SV=2</t>
  </si>
  <si>
    <t>sp|P08311|CATG_HUMANCathepsinGOS=HomosapiensGN=CTSGPE=1SV=2</t>
  </si>
  <si>
    <t>Significant Changes Group 1( 1-2yrs) vs Group 4 (18+yrs)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</si>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</sst>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2" fillId="5" borderId="0" xfId="0" applyFont="1" applyFill="1"/>
    <xf numFmtId="0" fontId="2" fillId="0" borderId="0" xfId="0" applyNumberFormat="1" applyFont="1"/>
    <xf numFmtId="0" fontId="0" fillId="6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A43" sqref="A43"/>
    </sheetView>
  </sheetViews>
  <sheetFormatPr defaultColWidth="8.85546875" defaultRowHeight="15" x14ac:dyDescent="0.25"/>
  <cols>
    <col min="1" max="1" width="54" customWidth="1"/>
    <col min="6" max="6" width="7.28515625" customWidth="1"/>
  </cols>
  <sheetData>
    <row r="1" spans="1:16" x14ac:dyDescent="0.2">
      <c r="A1" s="4" t="s">
        <v>62</v>
      </c>
    </row>
    <row r="2" spans="1:16" x14ac:dyDescent="0.2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" t="s">
        <v>12</v>
      </c>
      <c r="N2" s="2" t="s">
        <v>13</v>
      </c>
      <c r="O2" t="s">
        <v>14</v>
      </c>
      <c r="P2" t="s">
        <v>15</v>
      </c>
    </row>
    <row r="3" spans="1:16" x14ac:dyDescent="0.2">
      <c r="A3" s="3" t="s">
        <v>16</v>
      </c>
      <c r="B3" s="1">
        <v>1474500000</v>
      </c>
      <c r="C3" s="1">
        <v>1710900000</v>
      </c>
      <c r="D3" s="1">
        <v>603840000</v>
      </c>
      <c r="E3" s="1">
        <v>922250000</v>
      </c>
      <c r="F3" s="1">
        <v>1952300000</v>
      </c>
      <c r="G3" s="1">
        <v>867300000</v>
      </c>
      <c r="H3" s="2">
        <v>120840000</v>
      </c>
      <c r="I3" s="2">
        <v>42887000</v>
      </c>
      <c r="J3" s="2">
        <v>197860000</v>
      </c>
      <c r="K3" s="2">
        <v>24183000</v>
      </c>
      <c r="L3" s="2">
        <v>96479000</v>
      </c>
      <c r="M3" s="1">
        <f t="shared" ref="M3:M48" si="0">AVERAGE(B3:G3)</f>
        <v>1255181666.6666667</v>
      </c>
      <c r="N3" s="2">
        <f t="shared" ref="N3:N48" si="1">AVERAGE(H3:L3)</f>
        <v>96449800</v>
      </c>
      <c r="O3">
        <f t="shared" ref="O3:O48" si="2">N3/M3</f>
        <v>7.6841307168019499E-2</v>
      </c>
      <c r="P3">
        <f t="shared" ref="P3:P48" si="3">TTEST(B3:G3,H3:L3,2,2)</f>
        <v>1.0102937603266666E-3</v>
      </c>
    </row>
    <row r="4" spans="1:16" x14ac:dyDescent="0.2">
      <c r="A4" s="3" t="s">
        <v>17</v>
      </c>
      <c r="B4" s="1">
        <v>4527800000</v>
      </c>
      <c r="C4" s="1">
        <v>5594900000</v>
      </c>
      <c r="D4" s="1">
        <v>5739400000</v>
      </c>
      <c r="E4" s="1">
        <v>187420000</v>
      </c>
      <c r="F4" s="1">
        <v>3087700000</v>
      </c>
      <c r="G4" s="1">
        <v>3971300000</v>
      </c>
      <c r="H4" s="2">
        <v>26245000</v>
      </c>
      <c r="I4" s="2">
        <v>42323000</v>
      </c>
      <c r="J4" s="2">
        <v>44449000</v>
      </c>
      <c r="K4" s="2">
        <v>55094000</v>
      </c>
      <c r="L4" s="2">
        <v>61395000</v>
      </c>
      <c r="M4" s="1">
        <f t="shared" si="0"/>
        <v>3851420000</v>
      </c>
      <c r="N4" s="2">
        <f t="shared" si="1"/>
        <v>45901200</v>
      </c>
      <c r="O4">
        <f t="shared" si="2"/>
        <v>1.1917993882775703E-2</v>
      </c>
      <c r="P4">
        <f t="shared" si="3"/>
        <v>2.6530289616854244E-3</v>
      </c>
    </row>
    <row r="5" spans="1:16" x14ac:dyDescent="0.2">
      <c r="A5" s="3" t="s">
        <v>18</v>
      </c>
      <c r="B5" s="1">
        <v>6523500000</v>
      </c>
      <c r="C5" s="1">
        <v>5615000000</v>
      </c>
      <c r="D5" s="1">
        <v>2221600000</v>
      </c>
      <c r="E5" s="1">
        <v>92101000</v>
      </c>
      <c r="F5" s="1">
        <v>5114900000</v>
      </c>
      <c r="G5" s="1">
        <v>3442600000</v>
      </c>
      <c r="H5" s="2">
        <v>120850000</v>
      </c>
      <c r="I5" s="2">
        <v>442350000</v>
      </c>
      <c r="J5" s="2">
        <v>11992000</v>
      </c>
      <c r="K5" s="2">
        <v>207650000</v>
      </c>
      <c r="L5" s="2">
        <v>343570000</v>
      </c>
      <c r="M5" s="1">
        <f t="shared" si="0"/>
        <v>3834950166.6666665</v>
      </c>
      <c r="N5" s="2">
        <f t="shared" si="1"/>
        <v>225282400</v>
      </c>
      <c r="O5">
        <f t="shared" si="2"/>
        <v>5.8744544311983893E-2</v>
      </c>
      <c r="P5">
        <f t="shared" si="3"/>
        <v>8.861675353858095E-3</v>
      </c>
    </row>
    <row r="6" spans="1:16" x14ac:dyDescent="0.2">
      <c r="A6" s="3" t="s">
        <v>19</v>
      </c>
      <c r="B6" s="1">
        <v>144970000</v>
      </c>
      <c r="C6" s="1">
        <v>104510000</v>
      </c>
      <c r="D6" s="1">
        <v>40736000</v>
      </c>
      <c r="E6" s="1">
        <v>215680000</v>
      </c>
      <c r="F6" s="1">
        <v>97402000</v>
      </c>
      <c r="G6" s="1">
        <v>97490000</v>
      </c>
      <c r="H6" s="2">
        <v>33501000</v>
      </c>
      <c r="I6" s="2">
        <v>42122000</v>
      </c>
      <c r="J6" s="2">
        <v>30549000</v>
      </c>
      <c r="K6" s="2">
        <v>29394000</v>
      </c>
      <c r="L6" s="2">
        <v>1</v>
      </c>
      <c r="M6" s="1">
        <f t="shared" si="0"/>
        <v>116798000</v>
      </c>
      <c r="N6" s="2">
        <f t="shared" si="1"/>
        <v>27113200.199999999</v>
      </c>
      <c r="O6">
        <f t="shared" si="2"/>
        <v>0.23213753831401221</v>
      </c>
      <c r="P6">
        <f t="shared" si="3"/>
        <v>9.4260121910847861E-3</v>
      </c>
    </row>
    <row r="7" spans="1:16" x14ac:dyDescent="0.2">
      <c r="A7" s="3" t="s">
        <v>20</v>
      </c>
      <c r="B7" s="1">
        <v>99399000</v>
      </c>
      <c r="C7" s="1">
        <v>502460000</v>
      </c>
      <c r="D7" s="1">
        <v>402650000</v>
      </c>
      <c r="E7" s="1">
        <v>1</v>
      </c>
      <c r="F7" s="1">
        <v>28987000</v>
      </c>
      <c r="G7" s="1">
        <v>1</v>
      </c>
      <c r="H7" s="2">
        <v>1837800000</v>
      </c>
      <c r="I7" s="2">
        <v>571050000</v>
      </c>
      <c r="J7" s="2">
        <v>3019500000</v>
      </c>
      <c r="K7" s="2">
        <v>888840000</v>
      </c>
      <c r="L7" s="2">
        <v>1089200000</v>
      </c>
      <c r="M7" s="1">
        <f t="shared" si="0"/>
        <v>172249333.66666666</v>
      </c>
      <c r="N7" s="2">
        <f t="shared" si="1"/>
        <v>1481278000</v>
      </c>
      <c r="O7">
        <f t="shared" si="2"/>
        <v>8.5996152697260264</v>
      </c>
      <c r="P7">
        <f t="shared" si="3"/>
        <v>1.0604413022043024E-2</v>
      </c>
    </row>
    <row r="8" spans="1:16" x14ac:dyDescent="0.2">
      <c r="A8" s="3" t="s">
        <v>21</v>
      </c>
      <c r="B8" s="1">
        <v>18053000</v>
      </c>
      <c r="C8" s="1">
        <v>3810100</v>
      </c>
      <c r="D8" s="1">
        <v>25780000</v>
      </c>
      <c r="E8" s="1">
        <v>1</v>
      </c>
      <c r="F8" s="1">
        <v>27768000</v>
      </c>
      <c r="G8" s="1">
        <v>1</v>
      </c>
      <c r="H8" s="2">
        <v>758170000</v>
      </c>
      <c r="I8" s="2">
        <v>307070000</v>
      </c>
      <c r="J8" s="2">
        <v>59677000</v>
      </c>
      <c r="K8" s="2">
        <v>405980000</v>
      </c>
      <c r="L8" s="2">
        <v>178230000</v>
      </c>
      <c r="M8" s="1">
        <f t="shared" si="0"/>
        <v>12568517</v>
      </c>
      <c r="N8" s="2">
        <f t="shared" si="1"/>
        <v>341825400</v>
      </c>
      <c r="O8">
        <f t="shared" si="2"/>
        <v>27.196955694932026</v>
      </c>
      <c r="P8">
        <f t="shared" si="3"/>
        <v>1.3771093506879991E-2</v>
      </c>
    </row>
    <row r="9" spans="1:16" x14ac:dyDescent="0.2">
      <c r="A9" s="3" t="s">
        <v>22</v>
      </c>
      <c r="B9" s="1">
        <v>1</v>
      </c>
      <c r="C9" s="1">
        <v>1</v>
      </c>
      <c r="D9" s="1">
        <v>18485000</v>
      </c>
      <c r="E9" s="1">
        <v>1</v>
      </c>
      <c r="F9" s="1">
        <v>1</v>
      </c>
      <c r="G9" s="1">
        <v>46390000</v>
      </c>
      <c r="H9" s="2">
        <v>70080000</v>
      </c>
      <c r="I9" s="2">
        <v>47577000</v>
      </c>
      <c r="J9" s="2">
        <v>60476000</v>
      </c>
      <c r="K9" s="2">
        <v>63518000</v>
      </c>
      <c r="L9" s="2">
        <v>188350000</v>
      </c>
      <c r="M9" s="1">
        <f t="shared" si="0"/>
        <v>10812500.666666666</v>
      </c>
      <c r="N9" s="2">
        <f t="shared" si="1"/>
        <v>86000200</v>
      </c>
      <c r="O9">
        <f t="shared" si="2"/>
        <v>7.9537752321371729</v>
      </c>
      <c r="P9">
        <f t="shared" si="3"/>
        <v>1.4340417197673596E-2</v>
      </c>
    </row>
    <row r="10" spans="1:16" x14ac:dyDescent="0.2">
      <c r="A10" s="3" t="s">
        <v>23</v>
      </c>
      <c r="B10" s="1">
        <v>1</v>
      </c>
      <c r="C10" s="1">
        <v>76992000</v>
      </c>
      <c r="D10" s="1">
        <v>1</v>
      </c>
      <c r="E10" s="1">
        <v>1</v>
      </c>
      <c r="F10" s="1">
        <v>114780000</v>
      </c>
      <c r="G10" s="1">
        <v>1</v>
      </c>
      <c r="H10" s="2">
        <v>353970000</v>
      </c>
      <c r="I10" s="2">
        <v>365210000</v>
      </c>
      <c r="J10" s="2">
        <v>46061000</v>
      </c>
      <c r="K10" s="2">
        <v>226290000</v>
      </c>
      <c r="L10" s="2">
        <v>95552000</v>
      </c>
      <c r="M10" s="1">
        <f t="shared" si="0"/>
        <v>31962000.666666668</v>
      </c>
      <c r="N10" s="2">
        <f t="shared" si="1"/>
        <v>217416600</v>
      </c>
      <c r="O10">
        <f t="shared" si="2"/>
        <v>6.8023463946280707</v>
      </c>
      <c r="P10">
        <f t="shared" si="3"/>
        <v>1.6521898516673874E-2</v>
      </c>
    </row>
    <row r="11" spans="1:16" x14ac:dyDescent="0.2">
      <c r="A11" s="3" t="s">
        <v>24</v>
      </c>
      <c r="B11" s="1">
        <v>1</v>
      </c>
      <c r="C11" s="1">
        <v>13406000</v>
      </c>
      <c r="D11" s="1">
        <v>4853200</v>
      </c>
      <c r="E11" s="1">
        <v>1</v>
      </c>
      <c r="F11" s="1">
        <v>1</v>
      </c>
      <c r="G11" s="1">
        <v>13139000</v>
      </c>
      <c r="H11" s="2">
        <v>26151000</v>
      </c>
      <c r="I11" s="2">
        <v>33634000</v>
      </c>
      <c r="J11" s="2">
        <v>1</v>
      </c>
      <c r="K11" s="2">
        <v>25741000</v>
      </c>
      <c r="L11" s="2">
        <v>40227000</v>
      </c>
      <c r="M11" s="1">
        <f t="shared" si="0"/>
        <v>5233033.833333333</v>
      </c>
      <c r="N11" s="2">
        <f t="shared" si="1"/>
        <v>25150600.199999999</v>
      </c>
      <c r="O11">
        <f t="shared" si="2"/>
        <v>4.8061222229819967</v>
      </c>
      <c r="P11">
        <f t="shared" si="3"/>
        <v>1.7128878904082788E-2</v>
      </c>
    </row>
    <row r="12" spans="1:16" x14ac:dyDescent="0.2">
      <c r="A12" s="3" t="s">
        <v>25</v>
      </c>
      <c r="B12" s="1">
        <v>147310000</v>
      </c>
      <c r="C12" s="1">
        <v>551490000</v>
      </c>
      <c r="D12" s="1">
        <v>263400000</v>
      </c>
      <c r="E12" s="1">
        <v>173340000</v>
      </c>
      <c r="F12" s="1">
        <v>246580000</v>
      </c>
      <c r="G12" s="1">
        <v>171100000</v>
      </c>
      <c r="H12" s="2">
        <v>68492000</v>
      </c>
      <c r="I12" s="2">
        <v>70973000</v>
      </c>
      <c r="J12" s="2">
        <v>48874000</v>
      </c>
      <c r="K12" s="2">
        <v>98887000</v>
      </c>
      <c r="L12" s="2">
        <v>1</v>
      </c>
      <c r="M12" s="1">
        <f t="shared" si="0"/>
        <v>258870000</v>
      </c>
      <c r="N12" s="2">
        <f t="shared" si="1"/>
        <v>57445200.200000003</v>
      </c>
      <c r="O12">
        <f t="shared" si="2"/>
        <v>0.22190752192220034</v>
      </c>
      <c r="P12">
        <f t="shared" si="3"/>
        <v>1.7681426600009698E-2</v>
      </c>
    </row>
    <row r="13" spans="1:16" x14ac:dyDescent="0.2">
      <c r="A13" s="3" t="s">
        <v>26</v>
      </c>
      <c r="B13" s="1">
        <v>1</v>
      </c>
      <c r="C13" s="1">
        <v>3442300</v>
      </c>
      <c r="D13" s="1">
        <v>1</v>
      </c>
      <c r="E13" s="1">
        <v>1</v>
      </c>
      <c r="F13" s="1">
        <v>18649000</v>
      </c>
      <c r="G13" s="1">
        <v>1</v>
      </c>
      <c r="H13" s="2">
        <v>13092000</v>
      </c>
      <c r="I13" s="2">
        <v>18144000</v>
      </c>
      <c r="J13" s="2">
        <v>6587700</v>
      </c>
      <c r="K13" s="2">
        <v>32763000</v>
      </c>
      <c r="L13" s="2">
        <v>39177000</v>
      </c>
      <c r="M13" s="1">
        <f t="shared" si="0"/>
        <v>3681884</v>
      </c>
      <c r="N13" s="2">
        <f t="shared" si="1"/>
        <v>21952740</v>
      </c>
      <c r="O13">
        <f t="shared" si="2"/>
        <v>5.9623660060990513</v>
      </c>
      <c r="P13">
        <f t="shared" si="3"/>
        <v>1.9626435861532298E-2</v>
      </c>
    </row>
    <row r="14" spans="1:16" x14ac:dyDescent="0.2">
      <c r="A14" s="3" t="s">
        <v>27</v>
      </c>
      <c r="B14" s="1">
        <v>53327000</v>
      </c>
      <c r="C14" s="1">
        <v>54642000</v>
      </c>
      <c r="D14" s="1">
        <v>21543000</v>
      </c>
      <c r="E14" s="1">
        <v>54703000</v>
      </c>
      <c r="F14" s="1">
        <v>90186000</v>
      </c>
      <c r="G14" s="1">
        <v>52373000</v>
      </c>
      <c r="H14" s="2">
        <v>1</v>
      </c>
      <c r="I14" s="2">
        <v>35130000</v>
      </c>
      <c r="J14" s="2">
        <v>9245200</v>
      </c>
      <c r="K14" s="2">
        <v>45335000</v>
      </c>
      <c r="L14" s="2">
        <v>1</v>
      </c>
      <c r="M14" s="1">
        <f t="shared" si="0"/>
        <v>54462333.333333336</v>
      </c>
      <c r="N14" s="2">
        <f t="shared" si="1"/>
        <v>17942040.399999999</v>
      </c>
      <c r="O14">
        <f t="shared" si="2"/>
        <v>0.3294394364300709</v>
      </c>
      <c r="P14">
        <f t="shared" si="3"/>
        <v>2.0207001430544411E-2</v>
      </c>
    </row>
    <row r="15" spans="1:16" x14ac:dyDescent="0.2">
      <c r="A15" s="3" t="s">
        <v>28</v>
      </c>
      <c r="B15" s="1">
        <v>33837000</v>
      </c>
      <c r="C15" s="1">
        <v>9823900</v>
      </c>
      <c r="D15" s="1">
        <v>1</v>
      </c>
      <c r="E15" s="1">
        <v>1</v>
      </c>
      <c r="F15" s="1">
        <v>1</v>
      </c>
      <c r="G15" s="1">
        <v>1</v>
      </c>
      <c r="H15" s="2">
        <v>600450000</v>
      </c>
      <c r="I15" s="2">
        <v>668890000</v>
      </c>
      <c r="J15" s="2">
        <v>22917000</v>
      </c>
      <c r="K15" s="2">
        <v>439130000</v>
      </c>
      <c r="L15" s="2">
        <v>41911000</v>
      </c>
      <c r="M15" s="1">
        <f t="shared" si="0"/>
        <v>7276817.333333333</v>
      </c>
      <c r="N15" s="2">
        <f t="shared" si="1"/>
        <v>354659600</v>
      </c>
      <c r="O15">
        <f t="shared" si="2"/>
        <v>48.738285400595466</v>
      </c>
      <c r="P15">
        <f t="shared" si="3"/>
        <v>2.0371239313225008E-2</v>
      </c>
    </row>
    <row r="16" spans="1:16" x14ac:dyDescent="0.2">
      <c r="A16" s="3" t="s">
        <v>29</v>
      </c>
      <c r="B16" s="1">
        <v>7918800000</v>
      </c>
      <c r="C16" s="1">
        <v>10366000000</v>
      </c>
      <c r="D16" s="1">
        <v>2867200000</v>
      </c>
      <c r="E16" s="1">
        <v>12798000</v>
      </c>
      <c r="F16" s="1">
        <v>6348300000</v>
      </c>
      <c r="G16" s="1">
        <v>3004900000</v>
      </c>
      <c r="H16" s="2">
        <v>476210000</v>
      </c>
      <c r="I16" s="2">
        <v>605250000</v>
      </c>
      <c r="J16" s="2">
        <v>10286000</v>
      </c>
      <c r="K16" s="2">
        <v>539860000</v>
      </c>
      <c r="L16" s="2">
        <v>74165000</v>
      </c>
      <c r="M16" s="1">
        <f t="shared" si="0"/>
        <v>5086333000</v>
      </c>
      <c r="N16" s="2">
        <f t="shared" si="1"/>
        <v>341154200</v>
      </c>
      <c r="O16">
        <f t="shared" si="2"/>
        <v>6.7072722135967114E-2</v>
      </c>
      <c r="P16">
        <f t="shared" si="3"/>
        <v>2.2279361812133767E-2</v>
      </c>
    </row>
    <row r="17" spans="1:16" x14ac:dyDescent="0.2">
      <c r="A17" s="3" t="s">
        <v>30</v>
      </c>
      <c r="B17" s="1">
        <v>1</v>
      </c>
      <c r="C17" s="1">
        <v>5144000</v>
      </c>
      <c r="D17" s="1">
        <v>1</v>
      </c>
      <c r="E17" s="1">
        <v>1</v>
      </c>
      <c r="F17" s="1">
        <v>6029800</v>
      </c>
      <c r="G17" s="1">
        <v>1</v>
      </c>
      <c r="H17" s="2">
        <v>178190000</v>
      </c>
      <c r="I17" s="2">
        <v>128520000</v>
      </c>
      <c r="J17" s="2">
        <v>14878000</v>
      </c>
      <c r="K17" s="2">
        <v>201840000</v>
      </c>
      <c r="L17" s="2">
        <v>1</v>
      </c>
      <c r="M17" s="1">
        <f t="shared" si="0"/>
        <v>1862300.6666666667</v>
      </c>
      <c r="N17" s="2">
        <f t="shared" si="1"/>
        <v>104685600.2</v>
      </c>
      <c r="O17">
        <f t="shared" si="2"/>
        <v>56.213049844081745</v>
      </c>
      <c r="P17">
        <f t="shared" si="3"/>
        <v>2.2714551380796266E-2</v>
      </c>
    </row>
    <row r="18" spans="1:16" x14ac:dyDescent="0.2">
      <c r="A18" s="3" t="s">
        <v>31</v>
      </c>
      <c r="B18" s="1">
        <v>63566000</v>
      </c>
      <c r="C18" s="1">
        <v>28656000</v>
      </c>
      <c r="D18" s="1">
        <v>36309000</v>
      </c>
      <c r="E18" s="1">
        <v>1</v>
      </c>
      <c r="F18" s="1">
        <v>265470000</v>
      </c>
      <c r="G18" s="1">
        <v>70580000</v>
      </c>
      <c r="H18" s="2">
        <v>567980000</v>
      </c>
      <c r="I18" s="2">
        <v>1432600000</v>
      </c>
      <c r="J18" s="2">
        <v>416740000</v>
      </c>
      <c r="K18" s="2">
        <v>1060900000</v>
      </c>
      <c r="L18" s="2">
        <v>12910000</v>
      </c>
      <c r="M18" s="1">
        <f t="shared" si="0"/>
        <v>77430166.833333328</v>
      </c>
      <c r="N18" s="2">
        <f t="shared" si="1"/>
        <v>698226000</v>
      </c>
      <c r="O18">
        <f t="shared" si="2"/>
        <v>9.0174931626185906</v>
      </c>
      <c r="P18">
        <f t="shared" si="3"/>
        <v>2.3762907372230194E-2</v>
      </c>
    </row>
    <row r="19" spans="1:16" x14ac:dyDescent="0.2">
      <c r="A19" s="3" t="s">
        <v>32</v>
      </c>
      <c r="B19" s="1">
        <v>63375000</v>
      </c>
      <c r="C19" s="1">
        <v>26315000</v>
      </c>
      <c r="D19" s="1">
        <v>29378000</v>
      </c>
      <c r="E19" s="1">
        <v>1</v>
      </c>
      <c r="F19" s="1">
        <v>31512000</v>
      </c>
      <c r="G19" s="1">
        <v>39827000</v>
      </c>
      <c r="H19" s="2">
        <v>122220000</v>
      </c>
      <c r="I19" s="2">
        <v>103460000</v>
      </c>
      <c r="J19" s="2">
        <v>6534600</v>
      </c>
      <c r="K19" s="2">
        <v>100150000</v>
      </c>
      <c r="L19" s="2">
        <v>172060000</v>
      </c>
      <c r="M19" s="1">
        <f t="shared" si="0"/>
        <v>31734500.166666668</v>
      </c>
      <c r="N19" s="2">
        <f t="shared" si="1"/>
        <v>100884920</v>
      </c>
      <c r="O19">
        <f t="shared" si="2"/>
        <v>3.1790297458652792</v>
      </c>
      <c r="P19">
        <f t="shared" si="3"/>
        <v>2.5877461635333072E-2</v>
      </c>
    </row>
    <row r="20" spans="1:16" x14ac:dyDescent="0.2">
      <c r="A20" s="3" t="s">
        <v>33</v>
      </c>
      <c r="B20" s="1">
        <v>9334200</v>
      </c>
      <c r="C20" s="1">
        <v>21475000</v>
      </c>
      <c r="D20" s="1">
        <v>7540600</v>
      </c>
      <c r="E20" s="1">
        <v>1</v>
      </c>
      <c r="F20" s="1">
        <v>19577000</v>
      </c>
      <c r="G20" s="1">
        <v>17536000</v>
      </c>
      <c r="H20" s="2">
        <v>448130000</v>
      </c>
      <c r="I20" s="2">
        <v>355870000</v>
      </c>
      <c r="J20" s="2">
        <v>1022300000</v>
      </c>
      <c r="K20" s="2">
        <v>248920000</v>
      </c>
      <c r="L20" s="2">
        <v>1</v>
      </c>
      <c r="M20" s="1">
        <f t="shared" si="0"/>
        <v>12577133.5</v>
      </c>
      <c r="N20" s="2">
        <f t="shared" si="1"/>
        <v>415044000.19999999</v>
      </c>
      <c r="O20">
        <f t="shared" si="2"/>
        <v>32.999888265477978</v>
      </c>
      <c r="P20">
        <f t="shared" si="3"/>
        <v>2.7231246132222692E-2</v>
      </c>
    </row>
    <row r="21" spans="1:16" x14ac:dyDescent="0.2">
      <c r="A21" s="3" t="s">
        <v>34</v>
      </c>
      <c r="B21" s="1">
        <v>83771000</v>
      </c>
      <c r="C21" s="1">
        <v>83154000</v>
      </c>
      <c r="D21" s="1">
        <v>210760000</v>
      </c>
      <c r="E21" s="1">
        <v>1</v>
      </c>
      <c r="F21" s="1">
        <v>221070000</v>
      </c>
      <c r="G21" s="1">
        <v>46017000</v>
      </c>
      <c r="H21" s="2">
        <v>636920000</v>
      </c>
      <c r="I21" s="2">
        <v>400550000</v>
      </c>
      <c r="J21" s="2">
        <v>145820000</v>
      </c>
      <c r="K21" s="2">
        <v>682200000</v>
      </c>
      <c r="L21" s="2">
        <v>141010000</v>
      </c>
      <c r="M21" s="1">
        <f t="shared" si="0"/>
        <v>107462000.16666667</v>
      </c>
      <c r="N21" s="2">
        <f t="shared" si="1"/>
        <v>401300000</v>
      </c>
      <c r="O21">
        <f t="shared" si="2"/>
        <v>3.7343432969571517</v>
      </c>
      <c r="P21">
        <f t="shared" si="3"/>
        <v>2.7571718467126163E-2</v>
      </c>
    </row>
    <row r="22" spans="1:16" x14ac:dyDescent="0.2">
      <c r="A22" s="3" t="s">
        <v>35</v>
      </c>
      <c r="B22" s="1">
        <v>1</v>
      </c>
      <c r="C22" s="1">
        <v>86626000</v>
      </c>
      <c r="D22" s="1">
        <v>6493100</v>
      </c>
      <c r="E22" s="1">
        <v>1</v>
      </c>
      <c r="F22" s="1">
        <v>5972900</v>
      </c>
      <c r="G22" s="1">
        <v>5765300</v>
      </c>
      <c r="H22" s="2">
        <v>104810000</v>
      </c>
      <c r="I22" s="2">
        <v>104120000</v>
      </c>
      <c r="J22" s="2">
        <v>292140000</v>
      </c>
      <c r="K22" s="2">
        <v>39478000</v>
      </c>
      <c r="L22" s="2">
        <v>94577000</v>
      </c>
      <c r="M22" s="1">
        <f t="shared" si="0"/>
        <v>17476217</v>
      </c>
      <c r="N22" s="2">
        <f t="shared" si="1"/>
        <v>127025000</v>
      </c>
      <c r="O22">
        <f t="shared" si="2"/>
        <v>7.2684494590562707</v>
      </c>
      <c r="P22">
        <f t="shared" si="3"/>
        <v>2.7628209448364839E-2</v>
      </c>
    </row>
    <row r="23" spans="1:16" x14ac:dyDescent="0.2">
      <c r="A23" s="3" t="s">
        <v>36</v>
      </c>
      <c r="B23" s="1">
        <v>28887000</v>
      </c>
      <c r="C23" s="1">
        <v>1</v>
      </c>
      <c r="D23" s="1">
        <v>1</v>
      </c>
      <c r="E23" s="1">
        <v>1</v>
      </c>
      <c r="F23" s="1">
        <v>20610000</v>
      </c>
      <c r="G23" s="1">
        <v>13575000</v>
      </c>
      <c r="H23" s="2">
        <v>62824000</v>
      </c>
      <c r="I23" s="2">
        <v>303360000</v>
      </c>
      <c r="J23" s="2">
        <v>141790000</v>
      </c>
      <c r="K23" s="2">
        <v>151600000</v>
      </c>
      <c r="L23" s="2">
        <v>1</v>
      </c>
      <c r="M23" s="1">
        <f t="shared" si="0"/>
        <v>10512000.5</v>
      </c>
      <c r="N23" s="2">
        <f t="shared" si="1"/>
        <v>131914800.2</v>
      </c>
      <c r="O23">
        <f t="shared" si="2"/>
        <v>12.548972024877664</v>
      </c>
      <c r="P23">
        <f t="shared" si="3"/>
        <v>2.7960895771276653E-2</v>
      </c>
    </row>
    <row r="24" spans="1:16" x14ac:dyDescent="0.2">
      <c r="A24" s="3" t="s">
        <v>37</v>
      </c>
      <c r="B24" s="1">
        <v>1</v>
      </c>
      <c r="C24" s="1">
        <v>188360000</v>
      </c>
      <c r="D24" s="1">
        <v>99336000</v>
      </c>
      <c r="E24" s="1">
        <v>158620000</v>
      </c>
      <c r="F24" s="1">
        <v>73739000</v>
      </c>
      <c r="G24" s="1">
        <v>303310000</v>
      </c>
      <c r="H24" s="2">
        <v>1</v>
      </c>
      <c r="I24" s="2">
        <v>33147000</v>
      </c>
      <c r="J24" s="2">
        <v>1</v>
      </c>
      <c r="K24" s="2">
        <v>30021000</v>
      </c>
      <c r="L24" s="2">
        <v>1</v>
      </c>
      <c r="M24" s="1">
        <f t="shared" si="0"/>
        <v>137227500.16666666</v>
      </c>
      <c r="N24" s="2">
        <f t="shared" si="1"/>
        <v>12633600.6</v>
      </c>
      <c r="O24">
        <f t="shared" si="2"/>
        <v>9.206318401673233E-2</v>
      </c>
      <c r="P24">
        <f t="shared" si="3"/>
        <v>2.8509524265634318E-2</v>
      </c>
    </row>
    <row r="25" spans="1:16" x14ac:dyDescent="0.2">
      <c r="A25" s="3" t="s">
        <v>38</v>
      </c>
      <c r="B25" s="1">
        <v>1</v>
      </c>
      <c r="C25" s="1">
        <v>5427700</v>
      </c>
      <c r="D25" s="1">
        <v>1</v>
      </c>
      <c r="E25" s="1">
        <v>1</v>
      </c>
      <c r="F25" s="1">
        <v>8129600</v>
      </c>
      <c r="G25" s="1">
        <v>1</v>
      </c>
      <c r="H25" s="2">
        <v>1182100000</v>
      </c>
      <c r="I25" s="2">
        <v>671920000</v>
      </c>
      <c r="J25" s="2">
        <v>1</v>
      </c>
      <c r="K25" s="2">
        <v>463860000</v>
      </c>
      <c r="L25" s="2">
        <v>131640000</v>
      </c>
      <c r="M25" s="1">
        <f t="shared" si="0"/>
        <v>2259550.6666666665</v>
      </c>
      <c r="N25" s="2">
        <f t="shared" si="1"/>
        <v>489904000.19999999</v>
      </c>
      <c r="O25">
        <f t="shared" si="2"/>
        <v>216.81478863349233</v>
      </c>
      <c r="P25">
        <f t="shared" si="3"/>
        <v>3.001899853552175E-2</v>
      </c>
    </row>
    <row r="26" spans="1:16" x14ac:dyDescent="0.2">
      <c r="A26" s="3" t="s">
        <v>39</v>
      </c>
      <c r="B26" s="1">
        <v>689240000</v>
      </c>
      <c r="C26" s="1">
        <v>1131000000</v>
      </c>
      <c r="D26" s="1">
        <v>598520000</v>
      </c>
      <c r="E26" s="1">
        <v>1</v>
      </c>
      <c r="F26" s="1">
        <v>233120000</v>
      </c>
      <c r="G26" s="1">
        <v>483930000</v>
      </c>
      <c r="H26" s="2">
        <v>3554000000</v>
      </c>
      <c r="I26" s="2">
        <v>3426000000</v>
      </c>
      <c r="J26" s="2">
        <v>1184900000</v>
      </c>
      <c r="K26" s="2">
        <v>2536200000</v>
      </c>
      <c r="L26" s="2">
        <v>48814000</v>
      </c>
      <c r="M26" s="1">
        <f t="shared" si="0"/>
        <v>522635000.16666669</v>
      </c>
      <c r="N26" s="2">
        <f t="shared" si="1"/>
        <v>2149982800</v>
      </c>
      <c r="O26">
        <f t="shared" si="2"/>
        <v>4.1137367365644799</v>
      </c>
      <c r="P26">
        <f t="shared" si="3"/>
        <v>3.0287641245865585E-2</v>
      </c>
    </row>
    <row r="27" spans="1:16" x14ac:dyDescent="0.2">
      <c r="A27" s="3" t="s">
        <v>40</v>
      </c>
      <c r="B27" s="1">
        <v>1</v>
      </c>
      <c r="C27" s="1">
        <v>1963100</v>
      </c>
      <c r="D27" s="1">
        <v>1</v>
      </c>
      <c r="E27" s="1">
        <v>1</v>
      </c>
      <c r="F27" s="1">
        <v>1</v>
      </c>
      <c r="G27" s="1">
        <v>1</v>
      </c>
      <c r="H27" s="2">
        <v>25958000</v>
      </c>
      <c r="I27" s="2">
        <v>7865700</v>
      </c>
      <c r="J27" s="2">
        <v>57284000</v>
      </c>
      <c r="K27" s="2">
        <v>11067000</v>
      </c>
      <c r="L27" s="2">
        <v>7647400</v>
      </c>
      <c r="M27" s="1">
        <f t="shared" si="0"/>
        <v>327184.16666666669</v>
      </c>
      <c r="N27" s="2">
        <f t="shared" si="1"/>
        <v>21964420</v>
      </c>
      <c r="O27">
        <f t="shared" si="2"/>
        <v>67.13167151018412</v>
      </c>
      <c r="P27">
        <f t="shared" si="3"/>
        <v>3.2006466703383966E-2</v>
      </c>
    </row>
    <row r="28" spans="1:16" x14ac:dyDescent="0.2">
      <c r="A28" s="3" t="s">
        <v>41</v>
      </c>
      <c r="B28" s="1">
        <v>1</v>
      </c>
      <c r="C28" s="1">
        <v>3820100</v>
      </c>
      <c r="D28" s="1">
        <v>6795900</v>
      </c>
      <c r="E28" s="1">
        <v>1</v>
      </c>
      <c r="F28" s="1">
        <v>1</v>
      </c>
      <c r="G28" s="1">
        <v>1</v>
      </c>
      <c r="H28" s="2">
        <v>16707000</v>
      </c>
      <c r="I28" s="2">
        <v>23882000</v>
      </c>
      <c r="J28" s="2">
        <v>11859000</v>
      </c>
      <c r="K28" s="2">
        <v>47554000</v>
      </c>
      <c r="L28" s="2">
        <v>1</v>
      </c>
      <c r="M28" s="1">
        <f t="shared" si="0"/>
        <v>1769334</v>
      </c>
      <c r="N28" s="2">
        <f t="shared" si="1"/>
        <v>20000400.199999999</v>
      </c>
      <c r="O28">
        <f t="shared" si="2"/>
        <v>11.30391446725152</v>
      </c>
      <c r="P28">
        <f t="shared" si="3"/>
        <v>3.3229857623058696E-2</v>
      </c>
    </row>
    <row r="29" spans="1:16" x14ac:dyDescent="0.2">
      <c r="A29" s="3" t="s">
        <v>42</v>
      </c>
      <c r="B29" s="1">
        <v>5936700</v>
      </c>
      <c r="C29" s="1">
        <v>1</v>
      </c>
      <c r="D29" s="1">
        <v>1</v>
      </c>
      <c r="E29" s="1">
        <v>1</v>
      </c>
      <c r="F29" s="1">
        <v>6636400</v>
      </c>
      <c r="G29" s="1">
        <v>1</v>
      </c>
      <c r="H29" s="2">
        <v>30898000</v>
      </c>
      <c r="I29" s="2">
        <v>73591000</v>
      </c>
      <c r="J29" s="2">
        <v>20027000</v>
      </c>
      <c r="K29" s="2">
        <v>23557000</v>
      </c>
      <c r="L29" s="2">
        <v>1</v>
      </c>
      <c r="M29" s="1">
        <f t="shared" si="0"/>
        <v>2095517.3333333333</v>
      </c>
      <c r="N29" s="2">
        <f t="shared" si="1"/>
        <v>29614600.199999999</v>
      </c>
      <c r="O29">
        <f t="shared" si="2"/>
        <v>14.132357546712411</v>
      </c>
      <c r="P29">
        <f t="shared" si="3"/>
        <v>3.4330363701751604E-2</v>
      </c>
    </row>
    <row r="30" spans="1:16" x14ac:dyDescent="0.2">
      <c r="A30" s="3" t="s">
        <v>43</v>
      </c>
      <c r="B30" s="1">
        <v>1</v>
      </c>
      <c r="C30" s="1">
        <v>2256700</v>
      </c>
      <c r="D30" s="1">
        <v>1</v>
      </c>
      <c r="E30" s="1">
        <v>1</v>
      </c>
      <c r="F30" s="1">
        <v>2486500</v>
      </c>
      <c r="G30" s="1">
        <v>1</v>
      </c>
      <c r="H30" s="2">
        <v>35616000</v>
      </c>
      <c r="I30" s="2">
        <v>26361000</v>
      </c>
      <c r="J30" s="2">
        <v>1</v>
      </c>
      <c r="K30" s="2">
        <v>24179000</v>
      </c>
      <c r="L30" s="2">
        <v>1</v>
      </c>
      <c r="M30" s="1">
        <f t="shared" si="0"/>
        <v>790534</v>
      </c>
      <c r="N30" s="2">
        <f t="shared" si="1"/>
        <v>17231200.399999999</v>
      </c>
      <c r="O30">
        <f t="shared" si="2"/>
        <v>21.796912466762972</v>
      </c>
      <c r="P30">
        <f t="shared" si="3"/>
        <v>3.4481988830668858E-2</v>
      </c>
    </row>
    <row r="31" spans="1:16" x14ac:dyDescent="0.2">
      <c r="A31" s="3" t="s">
        <v>44</v>
      </c>
      <c r="B31" s="1">
        <v>1</v>
      </c>
      <c r="C31" s="1">
        <v>54351000</v>
      </c>
      <c r="D31" s="1">
        <v>1</v>
      </c>
      <c r="E31" s="1">
        <v>1</v>
      </c>
      <c r="F31" s="1">
        <v>18867000</v>
      </c>
      <c r="G31" s="1">
        <v>1</v>
      </c>
      <c r="H31" s="2">
        <v>48376000</v>
      </c>
      <c r="I31" s="2">
        <v>303770000</v>
      </c>
      <c r="J31" s="2">
        <v>321950000</v>
      </c>
      <c r="K31" s="2">
        <v>132130000</v>
      </c>
      <c r="L31" s="2">
        <v>1</v>
      </c>
      <c r="M31" s="1">
        <f t="shared" si="0"/>
        <v>12203000.666666666</v>
      </c>
      <c r="N31" s="2">
        <f t="shared" si="1"/>
        <v>161245200.19999999</v>
      </c>
      <c r="O31">
        <f t="shared" si="2"/>
        <v>13.213569728013891</v>
      </c>
      <c r="P31">
        <f t="shared" si="3"/>
        <v>3.4583731187773394E-2</v>
      </c>
    </row>
    <row r="32" spans="1:16" x14ac:dyDescent="0.2">
      <c r="A32" s="3" t="s">
        <v>45</v>
      </c>
      <c r="B32" s="1">
        <v>1</v>
      </c>
      <c r="C32" s="1">
        <v>43267000</v>
      </c>
      <c r="D32" s="1">
        <v>1</v>
      </c>
      <c r="E32" s="1">
        <v>1</v>
      </c>
      <c r="F32" s="1">
        <v>59635000</v>
      </c>
      <c r="G32" s="1">
        <v>33441000</v>
      </c>
      <c r="H32" s="2">
        <v>31061000</v>
      </c>
      <c r="I32" s="2">
        <v>151060000</v>
      </c>
      <c r="J32" s="2">
        <v>56108000</v>
      </c>
      <c r="K32" s="2">
        <v>59619000</v>
      </c>
      <c r="L32" s="2">
        <v>86210000</v>
      </c>
      <c r="M32" s="1">
        <f t="shared" si="0"/>
        <v>22723833.833333332</v>
      </c>
      <c r="N32" s="2">
        <f t="shared" si="1"/>
        <v>76811600</v>
      </c>
      <c r="O32">
        <f t="shared" si="2"/>
        <v>3.3802218658774885</v>
      </c>
      <c r="P32">
        <f t="shared" si="3"/>
        <v>3.616525879993087E-2</v>
      </c>
    </row>
    <row r="33" spans="1:16" x14ac:dyDescent="0.2">
      <c r="A33" s="3" t="s">
        <v>46</v>
      </c>
      <c r="B33" s="1">
        <v>1</v>
      </c>
      <c r="C33" s="1">
        <v>4669200</v>
      </c>
      <c r="D33" s="1">
        <v>1</v>
      </c>
      <c r="E33" s="1">
        <v>1</v>
      </c>
      <c r="F33" s="1">
        <v>3074400</v>
      </c>
      <c r="G33" s="1">
        <v>1</v>
      </c>
      <c r="H33" s="2">
        <v>1</v>
      </c>
      <c r="I33" s="2">
        <v>15252000</v>
      </c>
      <c r="J33" s="2">
        <v>5810600</v>
      </c>
      <c r="K33" s="2">
        <v>6458100</v>
      </c>
      <c r="L33" s="2">
        <v>20604000</v>
      </c>
      <c r="M33" s="1">
        <f t="shared" si="0"/>
        <v>1290600.6666666667</v>
      </c>
      <c r="N33" s="2">
        <f t="shared" si="1"/>
        <v>9624940.1999999993</v>
      </c>
      <c r="O33">
        <f t="shared" si="2"/>
        <v>7.4577213917447214</v>
      </c>
      <c r="P33">
        <f t="shared" si="3"/>
        <v>3.8493133812603768E-2</v>
      </c>
    </row>
    <row r="34" spans="1:16" x14ac:dyDescent="0.2">
      <c r="A34" s="3" t="s">
        <v>47</v>
      </c>
      <c r="B34" s="1">
        <v>18764000</v>
      </c>
      <c r="C34" s="1">
        <v>142420000</v>
      </c>
      <c r="D34" s="1">
        <v>7856200</v>
      </c>
      <c r="E34" s="1">
        <v>1</v>
      </c>
      <c r="F34" s="1">
        <v>81562000</v>
      </c>
      <c r="G34" s="1">
        <v>1</v>
      </c>
      <c r="H34" s="2">
        <v>219150000</v>
      </c>
      <c r="I34" s="2">
        <v>220710000</v>
      </c>
      <c r="J34" s="2">
        <v>1</v>
      </c>
      <c r="K34" s="2">
        <v>137290000</v>
      </c>
      <c r="L34" s="2">
        <v>171870000</v>
      </c>
      <c r="M34" s="1">
        <f t="shared" si="0"/>
        <v>41767033.666666664</v>
      </c>
      <c r="N34" s="2">
        <f t="shared" si="1"/>
        <v>149804000.19999999</v>
      </c>
      <c r="O34">
        <f t="shared" si="2"/>
        <v>3.5866564380787045</v>
      </c>
      <c r="P34">
        <f t="shared" si="3"/>
        <v>4.0001150875695765E-2</v>
      </c>
    </row>
    <row r="35" spans="1:16" x14ac:dyDescent="0.2">
      <c r="A35" s="3" t="s">
        <v>48</v>
      </c>
      <c r="B35" s="1">
        <v>1</v>
      </c>
      <c r="C35" s="1">
        <v>3068700</v>
      </c>
      <c r="D35" s="1">
        <v>1</v>
      </c>
      <c r="E35" s="1">
        <v>1</v>
      </c>
      <c r="F35" s="1">
        <v>2422000</v>
      </c>
      <c r="G35" s="1">
        <v>1</v>
      </c>
      <c r="H35" s="2">
        <v>43199000</v>
      </c>
      <c r="I35" s="2">
        <v>39777000</v>
      </c>
      <c r="J35" s="2">
        <v>1</v>
      </c>
      <c r="K35" s="2">
        <v>21361000</v>
      </c>
      <c r="L35" s="2">
        <v>1</v>
      </c>
      <c r="M35" s="1">
        <f t="shared" si="0"/>
        <v>915117.33333333337</v>
      </c>
      <c r="N35" s="2">
        <f t="shared" si="1"/>
        <v>20867400.399999999</v>
      </c>
      <c r="O35">
        <f t="shared" si="2"/>
        <v>22.802977978780131</v>
      </c>
      <c r="P35">
        <f t="shared" si="3"/>
        <v>4.181687786987888E-2</v>
      </c>
    </row>
    <row r="36" spans="1:16" x14ac:dyDescent="0.2">
      <c r="A36" s="3" t="s">
        <v>49</v>
      </c>
      <c r="B36" s="1">
        <v>1</v>
      </c>
      <c r="C36" s="1">
        <v>1</v>
      </c>
      <c r="D36" s="1">
        <v>11832000</v>
      </c>
      <c r="E36" s="1">
        <v>1</v>
      </c>
      <c r="F36" s="1">
        <v>1</v>
      </c>
      <c r="G36" s="1">
        <v>16658000</v>
      </c>
      <c r="H36" s="2">
        <v>36094000</v>
      </c>
      <c r="I36" s="2">
        <v>61043000</v>
      </c>
      <c r="J36" s="2">
        <v>8248100</v>
      </c>
      <c r="K36" s="2">
        <v>60037000</v>
      </c>
      <c r="L36" s="2">
        <v>1</v>
      </c>
      <c r="M36" s="1">
        <f t="shared" si="0"/>
        <v>4748334</v>
      </c>
      <c r="N36" s="2">
        <f t="shared" si="1"/>
        <v>33084420.199999999</v>
      </c>
      <c r="O36">
        <f t="shared" si="2"/>
        <v>6.9675848834559657</v>
      </c>
      <c r="P36">
        <f t="shared" si="3"/>
        <v>4.1956388390622053E-2</v>
      </c>
    </row>
    <row r="37" spans="1:16" x14ac:dyDescent="0.2">
      <c r="A37" s="3" t="s">
        <v>50</v>
      </c>
      <c r="B37" s="1">
        <v>164960000</v>
      </c>
      <c r="C37" s="1">
        <v>164950000</v>
      </c>
      <c r="D37" s="1">
        <v>94164000</v>
      </c>
      <c r="E37" s="1">
        <v>1</v>
      </c>
      <c r="F37" s="1">
        <v>165160000</v>
      </c>
      <c r="G37" s="1">
        <v>7068100</v>
      </c>
      <c r="H37" s="2">
        <v>835350000</v>
      </c>
      <c r="I37" s="2">
        <v>1377300000</v>
      </c>
      <c r="J37" s="2">
        <v>3926200000</v>
      </c>
      <c r="K37" s="2">
        <v>1331400000</v>
      </c>
      <c r="L37" s="2">
        <v>27327000</v>
      </c>
      <c r="M37" s="1">
        <f t="shared" si="0"/>
        <v>99383683.5</v>
      </c>
      <c r="N37" s="2">
        <f t="shared" si="1"/>
        <v>1499515400</v>
      </c>
      <c r="O37">
        <f t="shared" si="2"/>
        <v>15.088144725487057</v>
      </c>
      <c r="P37">
        <f t="shared" si="3"/>
        <v>4.1957719702022292E-2</v>
      </c>
    </row>
    <row r="38" spans="1:16" x14ac:dyDescent="0.2">
      <c r="A38" s="3" t="s">
        <v>51</v>
      </c>
      <c r="B38" s="1">
        <v>1</v>
      </c>
      <c r="C38" s="1">
        <v>18761000</v>
      </c>
      <c r="D38" s="1">
        <v>10866000</v>
      </c>
      <c r="E38" s="1">
        <v>1</v>
      </c>
      <c r="F38" s="1">
        <v>11167000</v>
      </c>
      <c r="G38" s="1">
        <v>81559000</v>
      </c>
      <c r="H38" s="2">
        <v>117610000</v>
      </c>
      <c r="I38" s="2">
        <v>226010000</v>
      </c>
      <c r="J38" s="2">
        <v>43840000</v>
      </c>
      <c r="K38" s="2">
        <v>289530000</v>
      </c>
      <c r="L38" s="2">
        <v>11591000</v>
      </c>
      <c r="M38" s="1">
        <f t="shared" si="0"/>
        <v>20392167</v>
      </c>
      <c r="N38" s="2">
        <f t="shared" si="1"/>
        <v>137716200</v>
      </c>
      <c r="O38">
        <f t="shared" si="2"/>
        <v>6.7533872197103921</v>
      </c>
      <c r="P38">
        <f t="shared" si="3"/>
        <v>4.2678457313823151E-2</v>
      </c>
    </row>
    <row r="39" spans="1:16" x14ac:dyDescent="0.2">
      <c r="A39" s="3" t="s">
        <v>52</v>
      </c>
      <c r="B39" s="1">
        <v>1</v>
      </c>
      <c r="C39" s="1">
        <v>5020400</v>
      </c>
      <c r="D39" s="1">
        <v>1</v>
      </c>
      <c r="E39" s="1">
        <v>1</v>
      </c>
      <c r="F39" s="1">
        <v>12198000</v>
      </c>
      <c r="G39" s="1">
        <v>1</v>
      </c>
      <c r="H39" s="2">
        <v>26798000</v>
      </c>
      <c r="I39" s="2">
        <v>23480000</v>
      </c>
      <c r="J39" s="2">
        <v>6700700</v>
      </c>
      <c r="K39" s="2">
        <v>44131000</v>
      </c>
      <c r="L39" s="2">
        <v>1</v>
      </c>
      <c r="M39" s="1">
        <f t="shared" si="0"/>
        <v>2869734</v>
      </c>
      <c r="N39" s="2">
        <f t="shared" si="1"/>
        <v>20221940.199999999</v>
      </c>
      <c r="O39">
        <f t="shared" si="2"/>
        <v>7.0466252969787444</v>
      </c>
      <c r="P39">
        <f t="shared" si="3"/>
        <v>4.3527173733864589E-2</v>
      </c>
    </row>
    <row r="40" spans="1:16" x14ac:dyDescent="0.2">
      <c r="A40" s="3" t="s">
        <v>53</v>
      </c>
      <c r="B40" s="1">
        <v>802950000</v>
      </c>
      <c r="C40" s="1">
        <v>331560000</v>
      </c>
      <c r="D40" s="1">
        <v>60386000</v>
      </c>
      <c r="E40" s="1">
        <v>64364000</v>
      </c>
      <c r="F40" s="1">
        <v>1625000000</v>
      </c>
      <c r="G40" s="1">
        <v>609660000</v>
      </c>
      <c r="H40" s="2">
        <v>2044100000</v>
      </c>
      <c r="I40" s="2">
        <v>7951400000</v>
      </c>
      <c r="J40" s="2">
        <v>2562500000</v>
      </c>
      <c r="K40" s="2">
        <v>4583700000</v>
      </c>
      <c r="L40" s="2">
        <v>103800000</v>
      </c>
      <c r="M40" s="1">
        <f t="shared" si="0"/>
        <v>582320000</v>
      </c>
      <c r="N40" s="2">
        <f t="shared" si="1"/>
        <v>3449100000</v>
      </c>
      <c r="O40">
        <f t="shared" si="2"/>
        <v>5.9230320098914691</v>
      </c>
      <c r="P40">
        <f t="shared" si="3"/>
        <v>4.4957874998502088E-2</v>
      </c>
    </row>
    <row r="41" spans="1:16" x14ac:dyDescent="0.2">
      <c r="A41" s="3" t="s">
        <v>54</v>
      </c>
      <c r="B41" s="1">
        <v>10511000</v>
      </c>
      <c r="C41" s="1">
        <v>5891600</v>
      </c>
      <c r="D41" s="1">
        <v>34623000</v>
      </c>
      <c r="E41" s="1">
        <v>1</v>
      </c>
      <c r="F41" s="1">
        <v>12170000</v>
      </c>
      <c r="G41" s="1">
        <v>1</v>
      </c>
      <c r="H41" s="2">
        <v>115830000</v>
      </c>
      <c r="I41" s="2">
        <v>231430000</v>
      </c>
      <c r="J41" s="2">
        <v>15771000</v>
      </c>
      <c r="K41" s="2">
        <v>355670000</v>
      </c>
      <c r="L41" s="2">
        <v>20837000</v>
      </c>
      <c r="M41" s="1">
        <f t="shared" si="0"/>
        <v>10532600.333333334</v>
      </c>
      <c r="N41" s="2">
        <f t="shared" si="1"/>
        <v>147907600</v>
      </c>
      <c r="O41">
        <f t="shared" si="2"/>
        <v>14.042837981035452</v>
      </c>
      <c r="P41">
        <f t="shared" si="3"/>
        <v>4.5026387509897896E-2</v>
      </c>
    </row>
    <row r="42" spans="1:16" x14ac:dyDescent="0.2">
      <c r="A42" s="3" t="s">
        <v>55</v>
      </c>
      <c r="B42" s="1">
        <v>19987000</v>
      </c>
      <c r="C42" s="1">
        <v>83154000</v>
      </c>
      <c r="D42" s="1">
        <v>36893000</v>
      </c>
      <c r="E42" s="1">
        <v>1</v>
      </c>
      <c r="F42" s="1">
        <v>60910000</v>
      </c>
      <c r="G42" s="1">
        <v>26706000</v>
      </c>
      <c r="H42" s="2">
        <v>20064000</v>
      </c>
      <c r="I42" s="2">
        <v>1</v>
      </c>
      <c r="J42" s="2">
        <v>1</v>
      </c>
      <c r="K42" s="2">
        <v>8323100</v>
      </c>
      <c r="L42" s="2">
        <v>1</v>
      </c>
      <c r="M42" s="1">
        <f t="shared" si="0"/>
        <v>37941666.833333336</v>
      </c>
      <c r="N42" s="2">
        <f t="shared" si="1"/>
        <v>5677420.5999999996</v>
      </c>
      <c r="O42">
        <f t="shared" si="2"/>
        <v>0.14963550823792879</v>
      </c>
      <c r="P42">
        <f t="shared" si="3"/>
        <v>4.5931033301726321E-2</v>
      </c>
    </row>
    <row r="43" spans="1:16" x14ac:dyDescent="0.2">
      <c r="A43" s="3" t="s">
        <v>56</v>
      </c>
      <c r="B43" s="1">
        <v>1</v>
      </c>
      <c r="C43" s="1">
        <v>12550000</v>
      </c>
      <c r="D43" s="1">
        <v>18801000</v>
      </c>
      <c r="E43" s="1">
        <v>1</v>
      </c>
      <c r="F43" s="1">
        <v>1</v>
      </c>
      <c r="G43" s="1">
        <v>1</v>
      </c>
      <c r="H43" s="2">
        <v>62046000</v>
      </c>
      <c r="I43" s="2">
        <v>22306000</v>
      </c>
      <c r="J43" s="2">
        <v>1</v>
      </c>
      <c r="K43" s="2">
        <v>29960000</v>
      </c>
      <c r="L43" s="2">
        <v>24003000</v>
      </c>
      <c r="M43" s="1">
        <f t="shared" si="0"/>
        <v>5225167.333333333</v>
      </c>
      <c r="N43" s="2">
        <f t="shared" si="1"/>
        <v>27663000.199999999</v>
      </c>
      <c r="O43">
        <f t="shared" si="2"/>
        <v>5.294184556258549</v>
      </c>
      <c r="P43">
        <f t="shared" si="3"/>
        <v>4.7224514545119917E-2</v>
      </c>
    </row>
    <row r="44" spans="1:16" x14ac:dyDescent="0.2">
      <c r="A44" s="3" t="s">
        <v>57</v>
      </c>
      <c r="B44" s="1">
        <v>1</v>
      </c>
      <c r="C44" s="1">
        <v>11889000</v>
      </c>
      <c r="D44" s="1">
        <v>1</v>
      </c>
      <c r="E44" s="1">
        <v>1</v>
      </c>
      <c r="F44" s="1">
        <v>14541000</v>
      </c>
      <c r="G44" s="1">
        <v>1</v>
      </c>
      <c r="H44" s="2">
        <v>207140000</v>
      </c>
      <c r="I44" s="2">
        <v>90964000</v>
      </c>
      <c r="J44" s="2">
        <v>10966000</v>
      </c>
      <c r="K44" s="2">
        <v>97956000</v>
      </c>
      <c r="L44" s="2">
        <v>1</v>
      </c>
      <c r="M44" s="1">
        <f t="shared" si="0"/>
        <v>4405000.666666667</v>
      </c>
      <c r="N44" s="2">
        <f t="shared" si="1"/>
        <v>81405200.200000003</v>
      </c>
      <c r="O44">
        <f t="shared" si="2"/>
        <v>18.480178860358855</v>
      </c>
      <c r="P44">
        <f t="shared" si="3"/>
        <v>4.8575725903609208E-2</v>
      </c>
    </row>
    <row r="45" spans="1:16" x14ac:dyDescent="0.2">
      <c r="A45" s="3" t="s">
        <v>58</v>
      </c>
      <c r="B45" s="1">
        <v>1</v>
      </c>
      <c r="C45" s="1">
        <v>13648000</v>
      </c>
      <c r="D45" s="1">
        <v>1</v>
      </c>
      <c r="E45" s="1">
        <v>1</v>
      </c>
      <c r="F45" s="1">
        <v>9127100</v>
      </c>
      <c r="G45" s="1">
        <v>1</v>
      </c>
      <c r="H45" s="2">
        <v>51035000</v>
      </c>
      <c r="I45" s="2">
        <v>57019000</v>
      </c>
      <c r="J45" s="2">
        <v>2584200</v>
      </c>
      <c r="K45" s="2">
        <v>94719000</v>
      </c>
      <c r="L45" s="2">
        <v>1</v>
      </c>
      <c r="M45" s="1">
        <f t="shared" si="0"/>
        <v>3795850.6666666665</v>
      </c>
      <c r="N45" s="2">
        <f t="shared" si="1"/>
        <v>41071440.200000003</v>
      </c>
      <c r="O45">
        <f t="shared" si="2"/>
        <v>10.820088514195151</v>
      </c>
      <c r="P45">
        <f t="shared" si="3"/>
        <v>4.8869090565408488E-2</v>
      </c>
    </row>
    <row r="46" spans="1:16" x14ac:dyDescent="0.2">
      <c r="A46" s="3" t="s">
        <v>59</v>
      </c>
      <c r="B46" s="1">
        <v>40466000</v>
      </c>
      <c r="C46" s="1">
        <v>92965000</v>
      </c>
      <c r="D46" s="1">
        <v>9060900</v>
      </c>
      <c r="E46" s="1">
        <v>1</v>
      </c>
      <c r="F46" s="1">
        <v>56135000</v>
      </c>
      <c r="G46" s="1">
        <v>24096000</v>
      </c>
      <c r="H46" s="2">
        <v>723740000</v>
      </c>
      <c r="I46" s="2">
        <v>414640000</v>
      </c>
      <c r="J46" s="2">
        <v>2123300000</v>
      </c>
      <c r="K46" s="2">
        <v>610190000</v>
      </c>
      <c r="L46" s="2">
        <v>1</v>
      </c>
      <c r="M46" s="1">
        <f t="shared" si="0"/>
        <v>37120483.5</v>
      </c>
      <c r="N46" s="2">
        <f t="shared" si="1"/>
        <v>774374000.20000005</v>
      </c>
      <c r="O46">
        <f t="shared" si="2"/>
        <v>20.861096817340755</v>
      </c>
      <c r="P46">
        <f t="shared" si="3"/>
        <v>4.9182209122154798E-2</v>
      </c>
    </row>
    <row r="47" spans="1:16" x14ac:dyDescent="0.2">
      <c r="A47" s="3" t="s">
        <v>60</v>
      </c>
      <c r="B47" s="1">
        <v>1</v>
      </c>
      <c r="C47" s="1">
        <v>1</v>
      </c>
      <c r="D47" s="1">
        <v>48722000</v>
      </c>
      <c r="E47" s="1">
        <v>1</v>
      </c>
      <c r="F47" s="1">
        <v>69179000</v>
      </c>
      <c r="G47" s="1">
        <v>88153000</v>
      </c>
      <c r="H47" s="2">
        <v>137970000</v>
      </c>
      <c r="I47" s="2">
        <v>288950000</v>
      </c>
      <c r="J47" s="2">
        <v>1148200000</v>
      </c>
      <c r="K47" s="2">
        <v>1020000000</v>
      </c>
      <c r="L47" s="2">
        <v>1</v>
      </c>
      <c r="M47" s="1">
        <f t="shared" si="0"/>
        <v>34342333.833333336</v>
      </c>
      <c r="N47" s="2">
        <f t="shared" si="1"/>
        <v>519024000.19999999</v>
      </c>
      <c r="O47">
        <f t="shared" si="2"/>
        <v>15.11324194560782</v>
      </c>
      <c r="P47">
        <f t="shared" si="3"/>
        <v>4.962588806777906E-2</v>
      </c>
    </row>
    <row r="48" spans="1:16" x14ac:dyDescent="0.2">
      <c r="A48" s="3" t="s">
        <v>61</v>
      </c>
      <c r="B48" s="1">
        <v>1</v>
      </c>
      <c r="C48" s="1">
        <v>10645000</v>
      </c>
      <c r="D48" s="1">
        <v>6221900</v>
      </c>
      <c r="E48" s="1">
        <v>1</v>
      </c>
      <c r="F48" s="1">
        <v>22983000</v>
      </c>
      <c r="G48" s="1">
        <v>1</v>
      </c>
      <c r="H48" s="2">
        <v>81580000</v>
      </c>
      <c r="I48" s="2">
        <v>36796000</v>
      </c>
      <c r="J48" s="2">
        <v>12604000</v>
      </c>
      <c r="K48" s="2">
        <v>70871000</v>
      </c>
      <c r="L48" s="2">
        <v>1</v>
      </c>
      <c r="M48" s="1">
        <f t="shared" si="0"/>
        <v>6641650.5</v>
      </c>
      <c r="N48" s="2">
        <f t="shared" si="1"/>
        <v>40370200.200000003</v>
      </c>
      <c r="O48">
        <f t="shared" si="2"/>
        <v>6.0783385394940614</v>
      </c>
      <c r="P48">
        <f t="shared" si="3"/>
        <v>5.0017434104359666E-2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opLeftCell="A93" workbookViewId="0">
      <selection activeCell="O119" sqref="O119"/>
    </sheetView>
  </sheetViews>
  <sheetFormatPr defaultColWidth="8.85546875" defaultRowHeight="15" x14ac:dyDescent="0.25"/>
  <cols>
    <col min="1" max="1" width="51.85546875" customWidth="1"/>
  </cols>
  <sheetData>
    <row r="1" spans="1:15" x14ac:dyDescent="0.2">
      <c r="A1" s="4" t="s">
        <v>63</v>
      </c>
    </row>
    <row r="2" spans="1:15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64</v>
      </c>
      <c r="I2" s="7" t="s">
        <v>65</v>
      </c>
      <c r="J2" s="7" t="s">
        <v>66</v>
      </c>
      <c r="K2" s="7" t="s">
        <v>67</v>
      </c>
      <c r="L2" s="6" t="s">
        <v>68</v>
      </c>
      <c r="M2" s="7" t="s">
        <v>69</v>
      </c>
      <c r="N2" s="5" t="s">
        <v>14</v>
      </c>
      <c r="O2" s="5" t="s">
        <v>15</v>
      </c>
    </row>
    <row r="3" spans="1:15" x14ac:dyDescent="0.2">
      <c r="A3" s="5" t="s">
        <v>38</v>
      </c>
      <c r="B3" s="6">
        <v>1</v>
      </c>
      <c r="C3" s="6">
        <v>5427700</v>
      </c>
      <c r="D3" s="6">
        <v>1</v>
      </c>
      <c r="E3" s="6">
        <v>1</v>
      </c>
      <c r="F3" s="6">
        <v>8129600</v>
      </c>
      <c r="G3" s="6">
        <v>1</v>
      </c>
      <c r="H3" s="7">
        <v>101340000</v>
      </c>
      <c r="I3" s="7">
        <v>71157000</v>
      </c>
      <c r="J3" s="7">
        <v>83308000</v>
      </c>
      <c r="K3" s="7">
        <v>88685000</v>
      </c>
      <c r="L3" s="6">
        <v>2259550.6669999999</v>
      </c>
      <c r="M3" s="7">
        <v>86122500</v>
      </c>
      <c r="N3" s="5">
        <v>38.11487889</v>
      </c>
      <c r="O3" s="8">
        <v>2.4654100000000001E-7</v>
      </c>
    </row>
    <row r="4" spans="1:15" x14ac:dyDescent="0.2">
      <c r="A4" s="5" t="s">
        <v>49</v>
      </c>
      <c r="B4" s="6">
        <v>1</v>
      </c>
      <c r="C4" s="6">
        <v>1</v>
      </c>
      <c r="D4" s="6">
        <v>11832000</v>
      </c>
      <c r="E4" s="6">
        <v>1</v>
      </c>
      <c r="F4" s="6">
        <v>1</v>
      </c>
      <c r="G4" s="6">
        <v>16658000</v>
      </c>
      <c r="H4" s="7">
        <v>60269000</v>
      </c>
      <c r="I4" s="7">
        <v>49690000</v>
      </c>
      <c r="J4" s="7">
        <v>49815000</v>
      </c>
      <c r="K4" s="7">
        <v>50641000</v>
      </c>
      <c r="L4" s="6">
        <v>4748334</v>
      </c>
      <c r="M4" s="7">
        <v>52603750</v>
      </c>
      <c r="N4" s="5">
        <v>11.07835927</v>
      </c>
      <c r="O4" s="8">
        <v>4.0499500000000001E-6</v>
      </c>
    </row>
    <row r="5" spans="1:15" x14ac:dyDescent="0.2">
      <c r="A5" s="5" t="s">
        <v>70</v>
      </c>
      <c r="B5" s="6">
        <v>1055800000</v>
      </c>
      <c r="C5" s="6">
        <v>489020000</v>
      </c>
      <c r="D5" s="6">
        <v>818130000</v>
      </c>
      <c r="E5" s="6">
        <v>1</v>
      </c>
      <c r="F5" s="6">
        <v>1824700000</v>
      </c>
      <c r="G5" s="6">
        <v>360060000</v>
      </c>
      <c r="H5" s="7">
        <v>10097000000</v>
      </c>
      <c r="I5" s="7">
        <v>6776600000</v>
      </c>
      <c r="J5" s="7">
        <v>11362000000</v>
      </c>
      <c r="K5" s="7">
        <v>9283600000</v>
      </c>
      <c r="L5" s="6">
        <v>757951666.79999995</v>
      </c>
      <c r="M5" s="7">
        <v>9379800000</v>
      </c>
      <c r="N5" s="5">
        <v>12.37519543</v>
      </c>
      <c r="O5" s="8">
        <v>6.4538799999999996E-6</v>
      </c>
    </row>
    <row r="6" spans="1:15" x14ac:dyDescent="0.2">
      <c r="A6" s="5" t="s">
        <v>71</v>
      </c>
      <c r="B6" s="6">
        <v>147720000</v>
      </c>
      <c r="C6" s="6">
        <v>115630000</v>
      </c>
      <c r="D6" s="6">
        <v>1</v>
      </c>
      <c r="E6" s="6">
        <v>1</v>
      </c>
      <c r="F6" s="6">
        <v>62844000</v>
      </c>
      <c r="G6" s="6">
        <v>13191000</v>
      </c>
      <c r="H6" s="7">
        <v>859160000</v>
      </c>
      <c r="I6" s="7">
        <v>1540400000</v>
      </c>
      <c r="J6" s="7">
        <v>1234600000</v>
      </c>
      <c r="K6" s="7">
        <v>1235300000</v>
      </c>
      <c r="L6" s="6">
        <v>56564167</v>
      </c>
      <c r="M6" s="7">
        <v>1217365000</v>
      </c>
      <c r="N6" s="5">
        <v>21.52184085</v>
      </c>
      <c r="O6" s="8">
        <v>7.8550800000000007E-6</v>
      </c>
    </row>
    <row r="7" spans="1:15" x14ac:dyDescent="0.2">
      <c r="A7" s="5" t="s">
        <v>39</v>
      </c>
      <c r="B7" s="6">
        <v>689240000</v>
      </c>
      <c r="C7" s="6">
        <v>1131000000</v>
      </c>
      <c r="D7" s="6">
        <v>598520000</v>
      </c>
      <c r="E7" s="6">
        <v>1</v>
      </c>
      <c r="F7" s="6">
        <v>233120000</v>
      </c>
      <c r="G7" s="6">
        <v>483930000</v>
      </c>
      <c r="H7" s="7">
        <v>7777200000</v>
      </c>
      <c r="I7" s="7">
        <v>7542600000</v>
      </c>
      <c r="J7" s="7">
        <v>7648700000</v>
      </c>
      <c r="K7" s="7">
        <v>11781000000</v>
      </c>
      <c r="L7" s="6">
        <v>522635000.19999999</v>
      </c>
      <c r="M7" s="7">
        <v>8687375000</v>
      </c>
      <c r="N7" s="5">
        <v>16.622260270000002</v>
      </c>
      <c r="O7" s="8">
        <v>1.0497500000000001E-5</v>
      </c>
    </row>
    <row r="8" spans="1:15" x14ac:dyDescent="0.2">
      <c r="A8" s="5" t="s">
        <v>72</v>
      </c>
      <c r="B8" s="6">
        <v>123750000</v>
      </c>
      <c r="C8" s="6">
        <v>37204000</v>
      </c>
      <c r="D8" s="6">
        <v>72010000</v>
      </c>
      <c r="E8" s="6">
        <v>1</v>
      </c>
      <c r="F8" s="6">
        <v>56383000</v>
      </c>
      <c r="G8" s="6">
        <v>86015000</v>
      </c>
      <c r="H8" s="7">
        <v>262020000</v>
      </c>
      <c r="I8" s="7">
        <v>326760000</v>
      </c>
      <c r="J8" s="7">
        <v>347820000</v>
      </c>
      <c r="K8" s="7">
        <v>303480000</v>
      </c>
      <c r="L8" s="6">
        <v>62560333.5</v>
      </c>
      <c r="M8" s="7">
        <v>310020000</v>
      </c>
      <c r="N8" s="5">
        <v>4.955536242</v>
      </c>
      <c r="O8" s="8">
        <v>1.2456199999999999E-5</v>
      </c>
    </row>
    <row r="9" spans="1:15" x14ac:dyDescent="0.2">
      <c r="A9" s="5" t="s">
        <v>73</v>
      </c>
      <c r="B9" s="6">
        <v>1308600000</v>
      </c>
      <c r="C9" s="6">
        <v>1541900000</v>
      </c>
      <c r="D9" s="6">
        <v>322030000</v>
      </c>
      <c r="E9" s="6">
        <v>1</v>
      </c>
      <c r="F9" s="6">
        <v>699220000</v>
      </c>
      <c r="G9" s="6">
        <v>82421000</v>
      </c>
      <c r="H9" s="7">
        <v>4393800000</v>
      </c>
      <c r="I9" s="7">
        <v>4302500000</v>
      </c>
      <c r="J9" s="7">
        <v>6189400000</v>
      </c>
      <c r="K9" s="7">
        <v>6025500000</v>
      </c>
      <c r="L9" s="6">
        <v>659028500.20000005</v>
      </c>
      <c r="M9" s="7">
        <v>5227800000</v>
      </c>
      <c r="N9" s="5">
        <v>7.9325856149999998</v>
      </c>
      <c r="O9" s="8">
        <v>2.2177399999999999E-5</v>
      </c>
    </row>
    <row r="10" spans="1:15" x14ac:dyDescent="0.2">
      <c r="A10" s="5" t="s">
        <v>74</v>
      </c>
      <c r="B10" s="6">
        <v>31641000</v>
      </c>
      <c r="C10" s="6">
        <v>314860000</v>
      </c>
      <c r="D10" s="6">
        <v>128270000</v>
      </c>
      <c r="E10" s="6">
        <v>30365000</v>
      </c>
      <c r="F10" s="6">
        <v>279660000</v>
      </c>
      <c r="G10" s="6">
        <v>123970000</v>
      </c>
      <c r="H10" s="7">
        <v>996310000</v>
      </c>
      <c r="I10" s="7">
        <v>833940000</v>
      </c>
      <c r="J10" s="7">
        <v>733260000</v>
      </c>
      <c r="K10" s="7">
        <v>734850000</v>
      </c>
      <c r="L10" s="6">
        <v>151461000</v>
      </c>
      <c r="M10" s="7">
        <v>824590000</v>
      </c>
      <c r="N10" s="5">
        <v>5.4442397710000003</v>
      </c>
      <c r="O10" s="8">
        <v>2.7319100000000001E-5</v>
      </c>
    </row>
    <row r="11" spans="1:15" x14ac:dyDescent="0.2">
      <c r="A11" s="5" t="s">
        <v>75</v>
      </c>
      <c r="B11" s="6">
        <v>176520000</v>
      </c>
      <c r="C11" s="6">
        <v>926970000</v>
      </c>
      <c r="D11" s="6">
        <v>294400000</v>
      </c>
      <c r="E11" s="6">
        <v>1</v>
      </c>
      <c r="F11" s="6">
        <v>534000000</v>
      </c>
      <c r="G11" s="6">
        <v>64965000</v>
      </c>
      <c r="H11" s="7">
        <v>5192400000</v>
      </c>
      <c r="I11" s="7">
        <v>3374200000</v>
      </c>
      <c r="J11" s="7">
        <v>3151100000</v>
      </c>
      <c r="K11" s="7">
        <v>3252100000</v>
      </c>
      <c r="L11" s="6">
        <v>332809166.80000001</v>
      </c>
      <c r="M11" s="7">
        <v>3742450000</v>
      </c>
      <c r="N11" s="5">
        <v>11.24503281</v>
      </c>
      <c r="O11" s="8">
        <v>4.1122099999999997E-5</v>
      </c>
    </row>
    <row r="12" spans="1:15" x14ac:dyDescent="0.2">
      <c r="A12" s="5" t="s">
        <v>76</v>
      </c>
      <c r="B12" s="6">
        <v>281200000</v>
      </c>
      <c r="C12" s="6">
        <v>301520000</v>
      </c>
      <c r="D12" s="6">
        <v>67257000</v>
      </c>
      <c r="E12" s="6">
        <v>1</v>
      </c>
      <c r="F12" s="6">
        <v>296360000</v>
      </c>
      <c r="G12" s="6">
        <v>60817000</v>
      </c>
      <c r="H12" s="7">
        <v>874150000</v>
      </c>
      <c r="I12" s="7">
        <v>1588400000</v>
      </c>
      <c r="J12" s="7">
        <v>1492700000</v>
      </c>
      <c r="K12" s="7">
        <v>1227200000</v>
      </c>
      <c r="L12" s="6">
        <v>167859000.19999999</v>
      </c>
      <c r="M12" s="7">
        <v>1295612500</v>
      </c>
      <c r="N12" s="5">
        <v>7.7184571499999999</v>
      </c>
      <c r="O12" s="8">
        <v>5.3547300000000001E-5</v>
      </c>
    </row>
    <row r="13" spans="1:15" x14ac:dyDescent="0.2">
      <c r="A13" s="5" t="s">
        <v>77</v>
      </c>
      <c r="B13" s="6">
        <v>68630000</v>
      </c>
      <c r="C13" s="6">
        <v>36792000</v>
      </c>
      <c r="D13" s="6">
        <v>21371000</v>
      </c>
      <c r="E13" s="6">
        <v>1</v>
      </c>
      <c r="F13" s="6">
        <v>137070000</v>
      </c>
      <c r="G13" s="6">
        <v>45428000</v>
      </c>
      <c r="H13" s="7">
        <v>303790000</v>
      </c>
      <c r="I13" s="7">
        <v>225600000</v>
      </c>
      <c r="J13" s="7">
        <v>294320000</v>
      </c>
      <c r="K13" s="7">
        <v>342490000</v>
      </c>
      <c r="L13" s="6">
        <v>51548500.170000002</v>
      </c>
      <c r="M13" s="7">
        <v>291550000</v>
      </c>
      <c r="N13" s="5">
        <v>5.6558386580000004</v>
      </c>
      <c r="O13" s="8">
        <v>5.6102700000000001E-5</v>
      </c>
    </row>
    <row r="14" spans="1:15" x14ac:dyDescent="0.2">
      <c r="A14" s="5" t="s">
        <v>78</v>
      </c>
      <c r="B14" s="6">
        <v>377100000</v>
      </c>
      <c r="C14" s="6">
        <v>626130000</v>
      </c>
      <c r="D14" s="6">
        <v>691980000</v>
      </c>
      <c r="E14" s="6">
        <v>1</v>
      </c>
      <c r="F14" s="6">
        <v>194640000</v>
      </c>
      <c r="G14" s="6">
        <v>360610000</v>
      </c>
      <c r="H14" s="7">
        <v>1519700000</v>
      </c>
      <c r="I14" s="7">
        <v>2045700000</v>
      </c>
      <c r="J14" s="7">
        <v>1569400000</v>
      </c>
      <c r="K14" s="7">
        <v>1422400000</v>
      </c>
      <c r="L14" s="6">
        <v>375076666.80000001</v>
      </c>
      <c r="M14" s="7">
        <v>1639300000</v>
      </c>
      <c r="N14" s="5">
        <v>4.3705731249999999</v>
      </c>
      <c r="O14" s="8">
        <v>8.0074200000000007E-5</v>
      </c>
    </row>
    <row r="15" spans="1:15" x14ac:dyDescent="0.2">
      <c r="A15" s="5" t="s">
        <v>79</v>
      </c>
      <c r="B15" s="6">
        <v>109570000</v>
      </c>
      <c r="C15" s="6">
        <v>41276000</v>
      </c>
      <c r="D15" s="6">
        <v>29494000</v>
      </c>
      <c r="E15" s="6">
        <v>1</v>
      </c>
      <c r="F15" s="6">
        <v>118290000</v>
      </c>
      <c r="G15" s="6">
        <v>208070000</v>
      </c>
      <c r="H15" s="7">
        <v>520750000</v>
      </c>
      <c r="I15" s="7">
        <v>731420000</v>
      </c>
      <c r="J15" s="7">
        <v>1054800000</v>
      </c>
      <c r="K15" s="7">
        <v>1070000000</v>
      </c>
      <c r="L15" s="6">
        <v>84450000.170000002</v>
      </c>
      <c r="M15" s="7">
        <v>844242500</v>
      </c>
      <c r="N15" s="5">
        <v>9.9969508390000001</v>
      </c>
      <c r="O15" s="5">
        <v>1.41948E-4</v>
      </c>
    </row>
    <row r="16" spans="1:15" x14ac:dyDescent="0.2">
      <c r="A16" s="5" t="s">
        <v>80</v>
      </c>
      <c r="B16" s="6">
        <v>31909000</v>
      </c>
      <c r="C16" s="6">
        <v>337400000</v>
      </c>
      <c r="D16" s="6">
        <v>29033000</v>
      </c>
      <c r="E16" s="6">
        <v>1</v>
      </c>
      <c r="F16" s="6">
        <v>271860000</v>
      </c>
      <c r="G16" s="6">
        <v>1</v>
      </c>
      <c r="H16" s="7">
        <v>820420000</v>
      </c>
      <c r="I16" s="7">
        <v>1299000000</v>
      </c>
      <c r="J16" s="7">
        <v>1692800000</v>
      </c>
      <c r="K16" s="7">
        <v>1884800000</v>
      </c>
      <c r="L16" s="6">
        <v>111700333.7</v>
      </c>
      <c r="M16" s="7">
        <v>1424255000</v>
      </c>
      <c r="N16" s="5">
        <v>12.75067812</v>
      </c>
      <c r="O16" s="5">
        <v>1.8512800000000001E-4</v>
      </c>
    </row>
    <row r="17" spans="1:15" x14ac:dyDescent="0.2">
      <c r="A17" s="5" t="s">
        <v>20</v>
      </c>
      <c r="B17" s="6">
        <v>99399000</v>
      </c>
      <c r="C17" s="6">
        <v>502460000</v>
      </c>
      <c r="D17" s="6">
        <v>402650000</v>
      </c>
      <c r="E17" s="6">
        <v>1</v>
      </c>
      <c r="F17" s="6">
        <v>28987000</v>
      </c>
      <c r="G17" s="6">
        <v>1</v>
      </c>
      <c r="H17" s="7">
        <v>3119700000</v>
      </c>
      <c r="I17" s="7">
        <v>4928800000</v>
      </c>
      <c r="J17" s="7">
        <v>7718700000</v>
      </c>
      <c r="K17" s="7">
        <v>7395000000</v>
      </c>
      <c r="L17" s="6">
        <v>172249333.69999999</v>
      </c>
      <c r="M17" s="7">
        <v>5790550000</v>
      </c>
      <c r="N17" s="5">
        <v>33.617256320000003</v>
      </c>
      <c r="O17" s="5">
        <v>1.9130699999999999E-4</v>
      </c>
    </row>
    <row r="18" spans="1:15" x14ac:dyDescent="0.2">
      <c r="A18" s="5" t="s">
        <v>24</v>
      </c>
      <c r="B18" s="6">
        <v>1</v>
      </c>
      <c r="C18" s="6">
        <v>13406000</v>
      </c>
      <c r="D18" s="6">
        <v>4853200</v>
      </c>
      <c r="E18" s="6">
        <v>1</v>
      </c>
      <c r="F18" s="6">
        <v>1</v>
      </c>
      <c r="G18" s="6">
        <v>13139000</v>
      </c>
      <c r="H18" s="7">
        <v>33079000</v>
      </c>
      <c r="I18" s="7">
        <v>30679000</v>
      </c>
      <c r="J18" s="7">
        <v>53917000</v>
      </c>
      <c r="K18" s="7">
        <v>39202000</v>
      </c>
      <c r="L18" s="6">
        <v>5233033.8329999996</v>
      </c>
      <c r="M18" s="7">
        <v>39219250</v>
      </c>
      <c r="N18" s="5">
        <v>7.4945531120000002</v>
      </c>
      <c r="O18" s="5">
        <v>2.0498099999999999E-4</v>
      </c>
    </row>
    <row r="19" spans="1:15" x14ac:dyDescent="0.2">
      <c r="A19" s="5" t="s">
        <v>81</v>
      </c>
      <c r="B19" s="6">
        <v>1</v>
      </c>
      <c r="C19" s="6">
        <v>5382500</v>
      </c>
      <c r="D19" s="6">
        <v>1</v>
      </c>
      <c r="E19" s="6">
        <v>1</v>
      </c>
      <c r="F19" s="6">
        <v>7353600</v>
      </c>
      <c r="G19" s="6">
        <v>1</v>
      </c>
      <c r="H19" s="7">
        <v>24676000</v>
      </c>
      <c r="I19" s="7">
        <v>28995000</v>
      </c>
      <c r="J19" s="7">
        <v>23966000</v>
      </c>
      <c r="K19" s="7">
        <v>47155000</v>
      </c>
      <c r="L19" s="6">
        <v>2122684</v>
      </c>
      <c r="M19" s="7">
        <v>31198000</v>
      </c>
      <c r="N19" s="5">
        <v>14.69743023</v>
      </c>
      <c r="O19" s="5">
        <v>2.3546400000000001E-4</v>
      </c>
    </row>
    <row r="20" spans="1:15" x14ac:dyDescent="0.2">
      <c r="A20" s="5" t="s">
        <v>82</v>
      </c>
      <c r="B20" s="6">
        <v>1</v>
      </c>
      <c r="C20" s="6">
        <v>6955400</v>
      </c>
      <c r="D20" s="6">
        <v>1</v>
      </c>
      <c r="E20" s="6">
        <v>1</v>
      </c>
      <c r="F20" s="6">
        <v>10811000</v>
      </c>
      <c r="G20" s="6">
        <v>1</v>
      </c>
      <c r="H20" s="7">
        <v>24940000</v>
      </c>
      <c r="I20" s="7">
        <v>16147000</v>
      </c>
      <c r="J20" s="7">
        <v>25855000</v>
      </c>
      <c r="K20" s="7">
        <v>20274000</v>
      </c>
      <c r="L20" s="6">
        <v>2961067.3330000001</v>
      </c>
      <c r="M20" s="7">
        <v>21804000</v>
      </c>
      <c r="N20" s="5">
        <v>7.3635610219999998</v>
      </c>
      <c r="O20" s="5">
        <v>2.3964900000000001E-4</v>
      </c>
    </row>
    <row r="21" spans="1:15" x14ac:dyDescent="0.2">
      <c r="A21" s="5" t="s">
        <v>83</v>
      </c>
      <c r="B21" s="6">
        <v>1</v>
      </c>
      <c r="C21" s="6">
        <v>10900000</v>
      </c>
      <c r="D21" s="6">
        <v>1</v>
      </c>
      <c r="E21" s="6">
        <v>1</v>
      </c>
      <c r="F21" s="6">
        <v>1</v>
      </c>
      <c r="G21" s="6">
        <v>1</v>
      </c>
      <c r="H21" s="7">
        <v>61954000</v>
      </c>
      <c r="I21" s="7">
        <v>46158000</v>
      </c>
      <c r="J21" s="7">
        <v>33283000</v>
      </c>
      <c r="K21" s="7">
        <v>25971000</v>
      </c>
      <c r="L21" s="6">
        <v>1816667.5</v>
      </c>
      <c r="M21" s="7">
        <v>41841500</v>
      </c>
      <c r="N21" s="5">
        <v>23.032007780000001</v>
      </c>
      <c r="O21" s="5">
        <v>3.1446600000000001E-4</v>
      </c>
    </row>
    <row r="22" spans="1:15" x14ac:dyDescent="0.2">
      <c r="A22" s="5" t="s">
        <v>84</v>
      </c>
      <c r="B22" s="6">
        <v>56740000</v>
      </c>
      <c r="C22" s="6">
        <v>92843000</v>
      </c>
      <c r="D22" s="6">
        <v>18271000</v>
      </c>
      <c r="E22" s="6">
        <v>1</v>
      </c>
      <c r="F22" s="6">
        <v>342690000</v>
      </c>
      <c r="G22" s="6">
        <v>38190000</v>
      </c>
      <c r="H22" s="7">
        <v>392560000</v>
      </c>
      <c r="I22" s="7">
        <v>679940000</v>
      </c>
      <c r="J22" s="7">
        <v>783700000</v>
      </c>
      <c r="K22" s="7">
        <v>701780000</v>
      </c>
      <c r="L22" s="6">
        <v>91455666.829999998</v>
      </c>
      <c r="M22" s="7">
        <v>639495000</v>
      </c>
      <c r="N22" s="5">
        <v>6.9924043219999996</v>
      </c>
      <c r="O22" s="5">
        <v>3.8026200000000003E-4</v>
      </c>
    </row>
    <row r="23" spans="1:15" x14ac:dyDescent="0.2">
      <c r="A23" s="5" t="s">
        <v>85</v>
      </c>
      <c r="B23" s="6">
        <v>139710000</v>
      </c>
      <c r="C23" s="6">
        <v>278240000</v>
      </c>
      <c r="D23" s="6">
        <v>68397000</v>
      </c>
      <c r="E23" s="6">
        <v>1</v>
      </c>
      <c r="F23" s="6">
        <v>93876000</v>
      </c>
      <c r="G23" s="6">
        <v>40583000</v>
      </c>
      <c r="H23" s="7">
        <v>764160000</v>
      </c>
      <c r="I23" s="7">
        <v>678720000</v>
      </c>
      <c r="J23" s="7">
        <v>994130000</v>
      </c>
      <c r="K23" s="7">
        <v>424530000</v>
      </c>
      <c r="L23" s="6">
        <v>103467666.8</v>
      </c>
      <c r="M23" s="7">
        <v>715385000</v>
      </c>
      <c r="N23" s="5">
        <v>6.9140923140000003</v>
      </c>
      <c r="O23" s="5">
        <v>4.0608300000000001E-4</v>
      </c>
    </row>
    <row r="24" spans="1:15" x14ac:dyDescent="0.2">
      <c r="A24" s="5" t="s">
        <v>57</v>
      </c>
      <c r="B24" s="6">
        <v>1</v>
      </c>
      <c r="C24" s="6">
        <v>11889000</v>
      </c>
      <c r="D24" s="6">
        <v>1</v>
      </c>
      <c r="E24" s="6">
        <v>1</v>
      </c>
      <c r="F24" s="6">
        <v>14541000</v>
      </c>
      <c r="G24" s="6">
        <v>1</v>
      </c>
      <c r="H24" s="7">
        <v>29516000</v>
      </c>
      <c r="I24" s="7">
        <v>39852000</v>
      </c>
      <c r="J24" s="7">
        <v>21710000</v>
      </c>
      <c r="K24" s="7">
        <v>32413000</v>
      </c>
      <c r="L24" s="6">
        <v>4405000.6670000004</v>
      </c>
      <c r="M24" s="7">
        <v>30872750</v>
      </c>
      <c r="N24" s="5">
        <v>7.0085687459999999</v>
      </c>
      <c r="O24" s="5">
        <v>4.2326400000000002E-4</v>
      </c>
    </row>
    <row r="25" spans="1:15" x14ac:dyDescent="0.2">
      <c r="A25" s="5" t="s">
        <v>86</v>
      </c>
      <c r="B25" s="6">
        <v>71444000</v>
      </c>
      <c r="C25" s="6">
        <v>27288000</v>
      </c>
      <c r="D25" s="6">
        <v>1</v>
      </c>
      <c r="E25" s="6">
        <v>1</v>
      </c>
      <c r="F25" s="6">
        <v>40306000</v>
      </c>
      <c r="G25" s="6">
        <v>1</v>
      </c>
      <c r="H25" s="7">
        <v>363090000</v>
      </c>
      <c r="I25" s="7">
        <v>137910000</v>
      </c>
      <c r="J25" s="7">
        <v>231960000</v>
      </c>
      <c r="K25" s="7">
        <v>238840000</v>
      </c>
      <c r="L25" s="6">
        <v>23173000.5</v>
      </c>
      <c r="M25" s="7">
        <v>242950000</v>
      </c>
      <c r="N25" s="5">
        <v>10.48418395</v>
      </c>
      <c r="O25" s="5">
        <v>5.2638499999999998E-4</v>
      </c>
    </row>
    <row r="26" spans="1:15" x14ac:dyDescent="0.2">
      <c r="A26" s="5" t="s">
        <v>50</v>
      </c>
      <c r="B26" s="6">
        <v>164960000</v>
      </c>
      <c r="C26" s="6">
        <v>164950000</v>
      </c>
      <c r="D26" s="6">
        <v>94164000</v>
      </c>
      <c r="E26" s="6">
        <v>1</v>
      </c>
      <c r="F26" s="6">
        <v>165160000</v>
      </c>
      <c r="G26" s="6">
        <v>7068100</v>
      </c>
      <c r="H26" s="7">
        <v>1773400000</v>
      </c>
      <c r="I26" s="7">
        <v>1726900000</v>
      </c>
      <c r="J26" s="7">
        <v>3763100000</v>
      </c>
      <c r="K26" s="7">
        <v>4012900000</v>
      </c>
      <c r="L26" s="6">
        <v>99383683.5</v>
      </c>
      <c r="M26" s="7">
        <v>2819075000</v>
      </c>
      <c r="N26" s="5">
        <v>28.3655717</v>
      </c>
      <c r="O26" s="5">
        <v>5.4998299999999998E-4</v>
      </c>
    </row>
    <row r="27" spans="1:15" x14ac:dyDescent="0.2">
      <c r="A27" s="5" t="s">
        <v>87</v>
      </c>
      <c r="B27" s="6">
        <v>8017900</v>
      </c>
      <c r="C27" s="6">
        <v>12884000</v>
      </c>
      <c r="D27" s="6">
        <v>16375000</v>
      </c>
      <c r="E27" s="6">
        <v>1</v>
      </c>
      <c r="F27" s="6">
        <v>3238400</v>
      </c>
      <c r="G27" s="6">
        <v>1</v>
      </c>
      <c r="H27" s="7">
        <v>29653000</v>
      </c>
      <c r="I27" s="7">
        <v>23917000</v>
      </c>
      <c r="J27" s="7">
        <v>27423000</v>
      </c>
      <c r="K27" s="7">
        <v>26154000</v>
      </c>
      <c r="L27" s="6">
        <v>6752550.3329999996</v>
      </c>
      <c r="M27" s="7">
        <v>26786750</v>
      </c>
      <c r="N27" s="5">
        <v>3.9669086020000002</v>
      </c>
      <c r="O27" s="5">
        <v>5.5805199999999996E-4</v>
      </c>
    </row>
    <row r="28" spans="1:15" x14ac:dyDescent="0.2">
      <c r="A28" s="5" t="s">
        <v>88</v>
      </c>
      <c r="B28" s="6">
        <v>1</v>
      </c>
      <c r="C28" s="6">
        <v>104490000</v>
      </c>
      <c r="D28" s="6">
        <v>68079000</v>
      </c>
      <c r="E28" s="6">
        <v>1</v>
      </c>
      <c r="F28" s="6">
        <v>100270000</v>
      </c>
      <c r="G28" s="6">
        <v>1</v>
      </c>
      <c r="H28" s="7">
        <v>165650000</v>
      </c>
      <c r="I28" s="7">
        <v>254180000</v>
      </c>
      <c r="J28" s="7">
        <v>213080000</v>
      </c>
      <c r="K28" s="7">
        <v>207580000</v>
      </c>
      <c r="L28" s="6">
        <v>45473167.170000002</v>
      </c>
      <c r="M28" s="7">
        <v>210122500</v>
      </c>
      <c r="N28" s="5">
        <v>4.6208019609999997</v>
      </c>
      <c r="O28" s="5">
        <v>5.6594499999999999E-4</v>
      </c>
    </row>
    <row r="29" spans="1:15" x14ac:dyDescent="0.2">
      <c r="A29" s="5" t="s">
        <v>48</v>
      </c>
      <c r="B29" s="6">
        <v>1</v>
      </c>
      <c r="C29" s="6">
        <v>3068700</v>
      </c>
      <c r="D29" s="6">
        <v>1</v>
      </c>
      <c r="E29" s="6">
        <v>1</v>
      </c>
      <c r="F29" s="6">
        <v>2422000</v>
      </c>
      <c r="G29" s="6">
        <v>1</v>
      </c>
      <c r="H29" s="7">
        <v>16002000</v>
      </c>
      <c r="I29" s="7">
        <v>66462000</v>
      </c>
      <c r="J29" s="7">
        <v>63479000</v>
      </c>
      <c r="K29" s="7">
        <v>51534000</v>
      </c>
      <c r="L29" s="6">
        <v>915117.33330000006</v>
      </c>
      <c r="M29" s="7">
        <v>49369250</v>
      </c>
      <c r="N29" s="5">
        <v>53.948546489999998</v>
      </c>
      <c r="O29" s="5">
        <v>7.5007600000000002E-4</v>
      </c>
    </row>
    <row r="30" spans="1:15" x14ac:dyDescent="0.2">
      <c r="A30" s="5" t="s">
        <v>44</v>
      </c>
      <c r="B30" s="6">
        <v>1</v>
      </c>
      <c r="C30" s="6">
        <v>54351000</v>
      </c>
      <c r="D30" s="6">
        <v>1</v>
      </c>
      <c r="E30" s="6">
        <v>1</v>
      </c>
      <c r="F30" s="6">
        <v>18867000</v>
      </c>
      <c r="G30" s="6">
        <v>1</v>
      </c>
      <c r="H30" s="7">
        <v>150210000</v>
      </c>
      <c r="I30" s="7">
        <v>111090000</v>
      </c>
      <c r="J30" s="7">
        <v>56622000</v>
      </c>
      <c r="K30" s="7">
        <v>114620000</v>
      </c>
      <c r="L30" s="6">
        <v>12203000.67</v>
      </c>
      <c r="M30" s="7">
        <v>108135500</v>
      </c>
      <c r="N30" s="5">
        <v>8.8613860599999992</v>
      </c>
      <c r="O30" s="5">
        <v>9.7256000000000003E-4</v>
      </c>
    </row>
    <row r="31" spans="1:15" x14ac:dyDescent="0.2">
      <c r="A31" s="5" t="s">
        <v>89</v>
      </c>
      <c r="B31" s="6">
        <v>83223000</v>
      </c>
      <c r="C31" s="6">
        <v>42387000</v>
      </c>
      <c r="D31" s="6">
        <v>22879000</v>
      </c>
      <c r="E31" s="6">
        <v>1</v>
      </c>
      <c r="F31" s="6">
        <v>63879000</v>
      </c>
      <c r="G31" s="6">
        <v>32305000</v>
      </c>
      <c r="H31" s="7">
        <v>119670000</v>
      </c>
      <c r="I31" s="7">
        <v>99536000</v>
      </c>
      <c r="J31" s="7">
        <v>141400000</v>
      </c>
      <c r="K31" s="7">
        <v>135170000</v>
      </c>
      <c r="L31" s="6">
        <v>40778833.5</v>
      </c>
      <c r="M31" s="7">
        <v>123944000</v>
      </c>
      <c r="N31" s="5">
        <v>3.0394199479999999</v>
      </c>
      <c r="O31" s="5">
        <v>1.132435E-3</v>
      </c>
    </row>
    <row r="32" spans="1:15" x14ac:dyDescent="0.2">
      <c r="A32" s="5" t="s">
        <v>54</v>
      </c>
      <c r="B32" s="6">
        <v>10511000</v>
      </c>
      <c r="C32" s="6">
        <v>5891600</v>
      </c>
      <c r="D32" s="6">
        <v>34623000</v>
      </c>
      <c r="E32" s="6">
        <v>1</v>
      </c>
      <c r="F32" s="6">
        <v>12170000</v>
      </c>
      <c r="G32" s="6">
        <v>1</v>
      </c>
      <c r="H32" s="7">
        <v>78180000</v>
      </c>
      <c r="I32" s="7">
        <v>102100000</v>
      </c>
      <c r="J32" s="7">
        <v>44143000</v>
      </c>
      <c r="K32" s="7">
        <v>55481000</v>
      </c>
      <c r="L32" s="6">
        <v>10532600.33</v>
      </c>
      <c r="M32" s="7">
        <v>69976000</v>
      </c>
      <c r="N32" s="5">
        <v>6.643753469</v>
      </c>
      <c r="O32" s="5">
        <v>1.1645729999999999E-3</v>
      </c>
    </row>
    <row r="33" spans="1:17" x14ac:dyDescent="0.2">
      <c r="A33" s="5" t="s">
        <v>90</v>
      </c>
      <c r="B33" s="6">
        <v>10001000</v>
      </c>
      <c r="C33" s="6">
        <v>168590000</v>
      </c>
      <c r="D33" s="6">
        <v>10798000</v>
      </c>
      <c r="E33" s="6">
        <v>27766000</v>
      </c>
      <c r="F33" s="6">
        <v>120070000</v>
      </c>
      <c r="G33" s="6">
        <v>21602000</v>
      </c>
      <c r="H33" s="7">
        <v>202490000</v>
      </c>
      <c r="I33" s="7">
        <v>370970000</v>
      </c>
      <c r="J33" s="7">
        <v>244730000</v>
      </c>
      <c r="K33" s="7">
        <v>307920000</v>
      </c>
      <c r="L33" s="6">
        <v>59804500</v>
      </c>
      <c r="M33" s="7">
        <v>281527500</v>
      </c>
      <c r="N33" s="5">
        <v>4.7074634849999999</v>
      </c>
      <c r="O33" s="5">
        <v>1.1768429999999999E-3</v>
      </c>
    </row>
    <row r="34" spans="1:17" x14ac:dyDescent="0.2">
      <c r="A34" s="5" t="s">
        <v>91</v>
      </c>
      <c r="B34" s="6">
        <v>1</v>
      </c>
      <c r="C34" s="6">
        <v>12694000</v>
      </c>
      <c r="D34" s="6">
        <v>1</v>
      </c>
      <c r="E34" s="6">
        <v>1</v>
      </c>
      <c r="F34" s="6">
        <v>11466000</v>
      </c>
      <c r="G34" s="6">
        <v>12400000</v>
      </c>
      <c r="H34" s="7">
        <v>22134000</v>
      </c>
      <c r="I34" s="7">
        <v>40415000</v>
      </c>
      <c r="J34" s="7">
        <v>41556000</v>
      </c>
      <c r="K34" s="7">
        <v>61340000</v>
      </c>
      <c r="L34" s="6">
        <v>6093333.8329999996</v>
      </c>
      <c r="M34" s="7">
        <v>41361250</v>
      </c>
      <c r="N34" s="5">
        <v>6.7879507559999999</v>
      </c>
      <c r="O34" s="5">
        <v>1.1890169999999999E-3</v>
      </c>
    </row>
    <row r="35" spans="1:17" x14ac:dyDescent="0.2">
      <c r="A35" s="5" t="s">
        <v>28</v>
      </c>
      <c r="B35" s="6">
        <v>33837000</v>
      </c>
      <c r="C35" s="6">
        <v>9823900</v>
      </c>
      <c r="D35" s="6">
        <v>1</v>
      </c>
      <c r="E35" s="6">
        <v>1</v>
      </c>
      <c r="F35" s="6">
        <v>1</v>
      </c>
      <c r="G35" s="6">
        <v>1</v>
      </c>
      <c r="H35" s="7">
        <v>153830000</v>
      </c>
      <c r="I35" s="7">
        <v>501890000</v>
      </c>
      <c r="J35" s="7">
        <v>481650000</v>
      </c>
      <c r="K35" s="7">
        <v>239660000</v>
      </c>
      <c r="L35" s="6">
        <v>7276817.3329999996</v>
      </c>
      <c r="M35" s="7">
        <v>344257500</v>
      </c>
      <c r="N35" s="5">
        <v>47.308800570000002</v>
      </c>
      <c r="O35" s="5">
        <v>1.2367490000000001E-3</v>
      </c>
    </row>
    <row r="36" spans="1:17" x14ac:dyDescent="0.2">
      <c r="A36" s="5" t="s">
        <v>92</v>
      </c>
      <c r="B36" s="6">
        <v>1</v>
      </c>
      <c r="C36" s="6">
        <v>52746000</v>
      </c>
      <c r="D36" s="6">
        <v>1</v>
      </c>
      <c r="E36" s="6">
        <v>1</v>
      </c>
      <c r="F36" s="6">
        <v>31923000</v>
      </c>
      <c r="G36" s="6">
        <v>1</v>
      </c>
      <c r="H36" s="7">
        <v>84685000</v>
      </c>
      <c r="I36" s="7">
        <v>184420000</v>
      </c>
      <c r="J36" s="7">
        <v>231470000</v>
      </c>
      <c r="K36" s="7">
        <v>308970000</v>
      </c>
      <c r="L36" s="6">
        <v>14111500.67</v>
      </c>
      <c r="M36" s="7">
        <v>202386250</v>
      </c>
      <c r="N36" s="5">
        <v>14.34193675</v>
      </c>
      <c r="O36" s="5">
        <v>1.2793419999999999E-3</v>
      </c>
    </row>
    <row r="37" spans="1:17" x14ac:dyDescent="0.2">
      <c r="A37" s="5" t="s">
        <v>93</v>
      </c>
      <c r="B37" s="6">
        <v>1</v>
      </c>
      <c r="C37" s="6">
        <v>17956000</v>
      </c>
      <c r="D37" s="6">
        <v>43085000</v>
      </c>
      <c r="E37" s="6">
        <v>1</v>
      </c>
      <c r="F37" s="6">
        <v>1</v>
      </c>
      <c r="G37" s="6">
        <v>1</v>
      </c>
      <c r="H37" s="7">
        <v>45861000</v>
      </c>
      <c r="I37" s="7">
        <v>59791000</v>
      </c>
      <c r="J37" s="7">
        <v>60039000</v>
      </c>
      <c r="K37" s="7">
        <v>56473000</v>
      </c>
      <c r="L37" s="6">
        <v>10173500.67</v>
      </c>
      <c r="M37" s="7">
        <v>55541000</v>
      </c>
      <c r="N37" s="5">
        <v>5.4593794029999998</v>
      </c>
      <c r="O37" s="5">
        <v>1.2967460000000001E-3</v>
      </c>
    </row>
    <row r="38" spans="1:17" x14ac:dyDescent="0.2">
      <c r="A38" s="5" t="s">
        <v>94</v>
      </c>
      <c r="B38" s="6">
        <v>13269000</v>
      </c>
      <c r="C38" s="6">
        <v>40650000</v>
      </c>
      <c r="D38" s="6">
        <v>74629000</v>
      </c>
      <c r="E38" s="6">
        <v>1</v>
      </c>
      <c r="F38" s="6">
        <v>126450000</v>
      </c>
      <c r="G38" s="6">
        <v>95904000</v>
      </c>
      <c r="H38" s="7">
        <v>277920000</v>
      </c>
      <c r="I38" s="7">
        <v>181130000</v>
      </c>
      <c r="J38" s="7">
        <v>451750000</v>
      </c>
      <c r="K38" s="7">
        <v>497260000</v>
      </c>
      <c r="L38" s="6">
        <v>58483666.829999998</v>
      </c>
      <c r="M38" s="7">
        <v>352015000</v>
      </c>
      <c r="N38" s="5">
        <v>6.0190309370000001</v>
      </c>
      <c r="O38" s="5">
        <v>1.7297910000000001E-3</v>
      </c>
    </row>
    <row r="39" spans="1:17" x14ac:dyDescent="0.2">
      <c r="A39" s="5" t="s">
        <v>95</v>
      </c>
      <c r="B39" s="6">
        <v>1</v>
      </c>
      <c r="C39" s="6">
        <v>11752000</v>
      </c>
      <c r="D39" s="6">
        <v>1</v>
      </c>
      <c r="E39" s="6">
        <v>1</v>
      </c>
      <c r="F39" s="6">
        <v>11754000</v>
      </c>
      <c r="G39" s="6">
        <v>1</v>
      </c>
      <c r="H39" s="7">
        <v>27499000</v>
      </c>
      <c r="I39" s="7">
        <v>21545000</v>
      </c>
      <c r="J39" s="7">
        <v>16064000</v>
      </c>
      <c r="K39" s="7">
        <v>17823000</v>
      </c>
      <c r="L39" s="6">
        <v>3917667.3330000001</v>
      </c>
      <c r="M39" s="7">
        <v>20732750</v>
      </c>
      <c r="N39" s="5">
        <v>5.2921160059999997</v>
      </c>
      <c r="O39" s="5">
        <v>1.8457860000000001E-3</v>
      </c>
    </row>
    <row r="40" spans="1:17" x14ac:dyDescent="0.2">
      <c r="A40" s="5" t="s">
        <v>96</v>
      </c>
      <c r="B40" s="6">
        <v>299580000</v>
      </c>
      <c r="C40" s="6">
        <v>499230000</v>
      </c>
      <c r="D40" s="6">
        <v>139690000</v>
      </c>
      <c r="E40" s="6">
        <v>1</v>
      </c>
      <c r="F40" s="6">
        <v>204210000</v>
      </c>
      <c r="G40" s="6">
        <v>171430000</v>
      </c>
      <c r="H40" s="7">
        <v>551050000</v>
      </c>
      <c r="I40" s="7">
        <v>817140000</v>
      </c>
      <c r="J40" s="7">
        <v>1135300000</v>
      </c>
      <c r="K40" s="7">
        <v>1455300000</v>
      </c>
      <c r="L40" s="6">
        <v>219023333.5</v>
      </c>
      <c r="M40" s="7">
        <v>989697500</v>
      </c>
      <c r="N40" s="5">
        <v>4.5186852200000001</v>
      </c>
      <c r="O40" s="5">
        <v>2.436737E-3</v>
      </c>
    </row>
    <row r="41" spans="1:17" x14ac:dyDescent="0.2">
      <c r="A41" s="5" t="s">
        <v>97</v>
      </c>
      <c r="B41" s="6">
        <v>32910000</v>
      </c>
      <c r="C41" s="6">
        <v>18254000</v>
      </c>
      <c r="D41" s="6">
        <v>22356000</v>
      </c>
      <c r="E41" s="6">
        <v>1</v>
      </c>
      <c r="F41" s="6">
        <v>43865000</v>
      </c>
      <c r="G41" s="6">
        <v>10094000</v>
      </c>
      <c r="H41" s="7">
        <v>44049000</v>
      </c>
      <c r="I41" s="7">
        <v>68229000</v>
      </c>
      <c r="J41" s="7">
        <v>98972000</v>
      </c>
      <c r="K41" s="7">
        <v>85734000</v>
      </c>
      <c r="L41" s="6">
        <v>21246500.170000002</v>
      </c>
      <c r="M41" s="7">
        <v>74246000</v>
      </c>
      <c r="N41" s="5">
        <v>3.4945049500000001</v>
      </c>
      <c r="O41" s="5">
        <v>2.637215E-3</v>
      </c>
    </row>
    <row r="42" spans="1:17" x14ac:dyDescent="0.2">
      <c r="A42" s="5" t="s">
        <v>98</v>
      </c>
      <c r="B42" s="6">
        <v>1</v>
      </c>
      <c r="C42" s="6">
        <v>7124400</v>
      </c>
      <c r="D42" s="6">
        <v>1</v>
      </c>
      <c r="E42" s="6">
        <v>1</v>
      </c>
      <c r="F42" s="6">
        <v>7420500</v>
      </c>
      <c r="G42" s="6">
        <v>1</v>
      </c>
      <c r="H42" s="7">
        <v>8879500</v>
      </c>
      <c r="I42" s="7">
        <v>18408000</v>
      </c>
      <c r="J42" s="7">
        <v>12488000</v>
      </c>
      <c r="K42" s="7">
        <v>12238000</v>
      </c>
      <c r="L42" s="6">
        <v>2424150.6669999999</v>
      </c>
      <c r="M42" s="7">
        <v>13003375</v>
      </c>
      <c r="N42" s="5">
        <v>5.3640952190000002</v>
      </c>
      <c r="O42" s="5">
        <v>2.7090249999999999E-3</v>
      </c>
    </row>
    <row r="43" spans="1:17" x14ac:dyDescent="0.2">
      <c r="A43" s="5" t="s">
        <v>99</v>
      </c>
      <c r="B43" s="6">
        <v>1</v>
      </c>
      <c r="C43" s="6">
        <v>2819400</v>
      </c>
      <c r="D43" s="6">
        <v>1</v>
      </c>
      <c r="E43" s="6">
        <v>1</v>
      </c>
      <c r="F43" s="6">
        <v>1928800</v>
      </c>
      <c r="G43" s="6">
        <v>1</v>
      </c>
      <c r="H43" s="7">
        <v>3078400</v>
      </c>
      <c r="I43" s="7">
        <v>17236000</v>
      </c>
      <c r="J43" s="7">
        <v>22257000</v>
      </c>
      <c r="K43" s="7">
        <v>21046000</v>
      </c>
      <c r="L43" s="6">
        <v>791367.33330000006</v>
      </c>
      <c r="M43" s="7">
        <v>15904350</v>
      </c>
      <c r="N43" s="5">
        <v>20.09730416</v>
      </c>
      <c r="O43" s="5">
        <v>2.7394720000000002E-3</v>
      </c>
    </row>
    <row r="44" spans="1:17" x14ac:dyDescent="0.2">
      <c r="A44" s="5" t="s">
        <v>100</v>
      </c>
      <c r="B44" s="6">
        <v>34137000</v>
      </c>
      <c r="C44" s="6">
        <v>69181000</v>
      </c>
      <c r="D44" s="6">
        <v>22732000</v>
      </c>
      <c r="E44" s="6">
        <v>1</v>
      </c>
      <c r="F44" s="6">
        <v>74365000</v>
      </c>
      <c r="G44" s="6">
        <v>17998000</v>
      </c>
      <c r="H44" s="7">
        <v>123100000</v>
      </c>
      <c r="I44" s="7">
        <v>180570000</v>
      </c>
      <c r="J44" s="7">
        <v>393190000</v>
      </c>
      <c r="K44" s="7">
        <v>288700000</v>
      </c>
      <c r="L44" s="6">
        <v>36402166.829999998</v>
      </c>
      <c r="M44" s="7">
        <v>246390000</v>
      </c>
      <c r="N44" s="5">
        <v>6.7685531230000002</v>
      </c>
      <c r="O44" s="5">
        <v>2.8638470000000001E-3</v>
      </c>
    </row>
    <row r="45" spans="1:17" x14ac:dyDescent="0.2">
      <c r="A45" s="5" t="s">
        <v>101</v>
      </c>
      <c r="B45" s="6">
        <v>46011000</v>
      </c>
      <c r="C45" s="6">
        <v>1</v>
      </c>
      <c r="D45" s="6">
        <v>1</v>
      </c>
      <c r="E45" s="6">
        <v>1</v>
      </c>
      <c r="F45" s="6">
        <v>5687300</v>
      </c>
      <c r="G45" s="6">
        <v>24048000</v>
      </c>
      <c r="H45" s="7">
        <v>82073000</v>
      </c>
      <c r="I45" s="7">
        <v>239490000</v>
      </c>
      <c r="J45" s="7">
        <v>147620000</v>
      </c>
      <c r="K45" s="7">
        <v>91255000</v>
      </c>
      <c r="L45" s="6">
        <v>12624383.83</v>
      </c>
      <c r="M45" s="7">
        <v>140109500</v>
      </c>
      <c r="N45" s="5">
        <v>11.098323840000001</v>
      </c>
      <c r="O45" s="5">
        <v>2.8856720000000002E-3</v>
      </c>
    </row>
    <row r="46" spans="1:17" x14ac:dyDescent="0.2">
      <c r="A46" s="5" t="s">
        <v>102</v>
      </c>
      <c r="B46" s="6">
        <v>249460000</v>
      </c>
      <c r="C46" s="6">
        <v>1122600000</v>
      </c>
      <c r="D46" s="6">
        <v>99700000</v>
      </c>
      <c r="E46" s="6">
        <v>1</v>
      </c>
      <c r="F46" s="6">
        <v>1108800000</v>
      </c>
      <c r="G46" s="6">
        <v>50689000</v>
      </c>
      <c r="H46" s="7">
        <v>2305400000</v>
      </c>
      <c r="I46" s="7">
        <v>4459000000</v>
      </c>
      <c r="J46" s="7">
        <v>9296800000</v>
      </c>
      <c r="K46" s="7">
        <v>9228300000</v>
      </c>
      <c r="L46" s="6">
        <v>438541500.19999999</v>
      </c>
      <c r="M46" s="7">
        <v>6322375000</v>
      </c>
      <c r="N46" s="5">
        <v>14.41682258</v>
      </c>
      <c r="O46" s="5">
        <v>3.142012E-3</v>
      </c>
    </row>
    <row r="47" spans="1:17" x14ac:dyDescent="0.2">
      <c r="A47" s="5" t="s">
        <v>103</v>
      </c>
      <c r="B47" s="6">
        <v>222680000</v>
      </c>
      <c r="C47" s="6">
        <v>87567000</v>
      </c>
      <c r="D47" s="6">
        <v>1</v>
      </c>
      <c r="E47" s="6">
        <v>1</v>
      </c>
      <c r="F47" s="6">
        <v>74596000</v>
      </c>
      <c r="G47" s="6">
        <v>48164000</v>
      </c>
      <c r="H47" s="7">
        <v>171300000</v>
      </c>
      <c r="I47" s="7">
        <v>306420000</v>
      </c>
      <c r="J47" s="7">
        <v>447070000</v>
      </c>
      <c r="K47" s="7">
        <v>358100000</v>
      </c>
      <c r="L47" s="6">
        <v>72167833.670000002</v>
      </c>
      <c r="M47" s="7">
        <v>320722500</v>
      </c>
      <c r="N47" s="5">
        <v>4.4441198200000001</v>
      </c>
      <c r="O47" s="5">
        <v>3.8974080000000002E-3</v>
      </c>
    </row>
    <row r="48" spans="1:17" x14ac:dyDescent="0.2">
      <c r="A48" s="5" t="s">
        <v>43</v>
      </c>
      <c r="B48" s="6">
        <v>1</v>
      </c>
      <c r="C48" s="6">
        <v>2256700</v>
      </c>
      <c r="D48" s="6">
        <v>1</v>
      </c>
      <c r="E48" s="6">
        <v>1</v>
      </c>
      <c r="F48" s="6">
        <v>2486500</v>
      </c>
      <c r="G48" s="6">
        <v>1</v>
      </c>
      <c r="H48" s="7">
        <v>4432000</v>
      </c>
      <c r="I48" s="7">
        <v>8212000</v>
      </c>
      <c r="J48" s="7">
        <v>10182000</v>
      </c>
      <c r="K48" s="7">
        <v>3121000</v>
      </c>
      <c r="L48" s="6">
        <v>790534</v>
      </c>
      <c r="M48" s="7">
        <v>6486750</v>
      </c>
      <c r="N48" s="5">
        <v>8.2055294270000001</v>
      </c>
      <c r="O48" s="5">
        <v>4.1713549999999999E-3</v>
      </c>
      <c r="Q48" t="s">
        <v>195</v>
      </c>
    </row>
    <row r="49" spans="1:15" x14ac:dyDescent="0.2">
      <c r="A49" s="5" t="s">
        <v>104</v>
      </c>
      <c r="B49" s="6">
        <v>1</v>
      </c>
      <c r="C49" s="6">
        <v>8449600</v>
      </c>
      <c r="D49" s="6">
        <v>1</v>
      </c>
      <c r="E49" s="6">
        <v>1</v>
      </c>
      <c r="F49" s="6">
        <v>9156000</v>
      </c>
      <c r="G49" s="6">
        <v>1</v>
      </c>
      <c r="H49" s="7">
        <v>20366000</v>
      </c>
      <c r="I49" s="7">
        <v>15219000</v>
      </c>
      <c r="J49" s="7">
        <v>11119000</v>
      </c>
      <c r="K49" s="7">
        <v>10910000</v>
      </c>
      <c r="L49" s="6">
        <v>2934267.3330000001</v>
      </c>
      <c r="M49" s="7">
        <v>14403500</v>
      </c>
      <c r="N49" s="5">
        <v>4.908721109</v>
      </c>
      <c r="O49" s="5">
        <v>4.3018320000000002E-3</v>
      </c>
    </row>
    <row r="50" spans="1:15" x14ac:dyDescent="0.2">
      <c r="A50" s="5" t="s">
        <v>105</v>
      </c>
      <c r="B50" s="6">
        <v>1</v>
      </c>
      <c r="C50" s="6">
        <v>22933000</v>
      </c>
      <c r="D50" s="6">
        <v>58792000</v>
      </c>
      <c r="E50" s="6">
        <v>1</v>
      </c>
      <c r="F50" s="6">
        <v>19129000</v>
      </c>
      <c r="G50" s="6">
        <v>30180000</v>
      </c>
      <c r="H50" s="7">
        <v>174190000</v>
      </c>
      <c r="I50" s="7">
        <v>55138000</v>
      </c>
      <c r="J50" s="7">
        <v>134580000</v>
      </c>
      <c r="K50" s="7">
        <v>89506000</v>
      </c>
      <c r="L50" s="6">
        <v>21839000.329999998</v>
      </c>
      <c r="M50" s="7">
        <v>113353500</v>
      </c>
      <c r="N50" s="5">
        <v>5.1904161489999998</v>
      </c>
      <c r="O50" s="5">
        <v>4.4682089999999999E-3</v>
      </c>
    </row>
    <row r="51" spans="1:15" x14ac:dyDescent="0.2">
      <c r="A51" s="5" t="s">
        <v>106</v>
      </c>
      <c r="B51" s="6">
        <v>406140000</v>
      </c>
      <c r="C51" s="6">
        <v>221430000</v>
      </c>
      <c r="D51" s="6">
        <v>7777100</v>
      </c>
      <c r="E51" s="6">
        <v>1</v>
      </c>
      <c r="F51" s="6">
        <v>103120000</v>
      </c>
      <c r="G51" s="6">
        <v>42155000</v>
      </c>
      <c r="H51" s="7">
        <v>695310000</v>
      </c>
      <c r="I51" s="7">
        <v>1571200000</v>
      </c>
      <c r="J51" s="7">
        <v>600900000</v>
      </c>
      <c r="K51" s="7">
        <v>711140000</v>
      </c>
      <c r="L51" s="6">
        <v>130103683.5</v>
      </c>
      <c r="M51" s="7">
        <v>894637500</v>
      </c>
      <c r="N51" s="5">
        <v>6.8763425900000001</v>
      </c>
      <c r="O51" s="5">
        <v>4.6206299999999997E-3</v>
      </c>
    </row>
    <row r="52" spans="1:15" x14ac:dyDescent="0.25">
      <c r="A52" s="5" t="s">
        <v>107</v>
      </c>
      <c r="B52" s="6">
        <v>906420000</v>
      </c>
      <c r="C52" s="6">
        <v>1621000000</v>
      </c>
      <c r="D52" s="6">
        <v>115070000</v>
      </c>
      <c r="E52" s="6">
        <v>1</v>
      </c>
      <c r="F52" s="6">
        <v>440020000</v>
      </c>
      <c r="G52" s="6">
        <v>1</v>
      </c>
      <c r="H52" s="7">
        <v>4523500000</v>
      </c>
      <c r="I52" s="7">
        <v>4632100000</v>
      </c>
      <c r="J52" s="7">
        <v>2116500000</v>
      </c>
      <c r="K52" s="7">
        <v>1662300000</v>
      </c>
      <c r="L52" s="6">
        <v>513751667</v>
      </c>
      <c r="M52" s="7">
        <v>3233600000</v>
      </c>
      <c r="N52" s="5">
        <v>6.2940914990000003</v>
      </c>
      <c r="O52" s="5">
        <v>4.6399650000000002E-3</v>
      </c>
    </row>
    <row r="53" spans="1:15" x14ac:dyDescent="0.25">
      <c r="A53" s="5" t="s">
        <v>33</v>
      </c>
      <c r="B53" s="6">
        <v>9334200</v>
      </c>
      <c r="C53" s="6">
        <v>21475000</v>
      </c>
      <c r="D53" s="6">
        <v>7540600</v>
      </c>
      <c r="E53" s="6">
        <v>1</v>
      </c>
      <c r="F53" s="6">
        <v>19577000</v>
      </c>
      <c r="G53" s="6">
        <v>17536000</v>
      </c>
      <c r="H53" s="7">
        <v>480060000</v>
      </c>
      <c r="I53" s="7">
        <v>259160000</v>
      </c>
      <c r="J53" s="7">
        <v>178290000</v>
      </c>
      <c r="K53" s="7">
        <v>109850000</v>
      </c>
      <c r="L53" s="6">
        <v>12577133.5</v>
      </c>
      <c r="M53" s="7">
        <v>256840000</v>
      </c>
      <c r="N53" s="5">
        <v>20.42118739</v>
      </c>
      <c r="O53" s="5">
        <v>4.9937209999999996E-3</v>
      </c>
    </row>
    <row r="54" spans="1:15" x14ac:dyDescent="0.25">
      <c r="A54" s="5" t="s">
        <v>108</v>
      </c>
      <c r="B54" s="6">
        <v>133750000</v>
      </c>
      <c r="C54" s="6">
        <v>269300000</v>
      </c>
      <c r="D54" s="6">
        <v>190140000</v>
      </c>
      <c r="E54" s="6">
        <v>1</v>
      </c>
      <c r="F54" s="6">
        <v>224320000</v>
      </c>
      <c r="G54" s="6">
        <v>89537000</v>
      </c>
      <c r="H54" s="7">
        <v>396670000</v>
      </c>
      <c r="I54" s="7">
        <v>349500000</v>
      </c>
      <c r="J54" s="7">
        <v>331490000</v>
      </c>
      <c r="K54" s="7">
        <v>317030000</v>
      </c>
      <c r="L54" s="6">
        <v>151174500.19999999</v>
      </c>
      <c r="M54" s="7">
        <v>348672500</v>
      </c>
      <c r="N54" s="5">
        <v>2.3064240310000002</v>
      </c>
      <c r="O54" s="5">
        <v>5.1053799999999996E-3</v>
      </c>
    </row>
    <row r="55" spans="1:15" x14ac:dyDescent="0.25">
      <c r="A55" s="5" t="s">
        <v>109</v>
      </c>
      <c r="B55" s="6">
        <v>11071000</v>
      </c>
      <c r="C55" s="6">
        <v>274480000</v>
      </c>
      <c r="D55" s="6">
        <v>77524000</v>
      </c>
      <c r="E55" s="6">
        <v>1</v>
      </c>
      <c r="F55" s="6">
        <v>81177000</v>
      </c>
      <c r="G55" s="6">
        <v>36865000</v>
      </c>
      <c r="H55" s="7">
        <v>310850000</v>
      </c>
      <c r="I55" s="7">
        <v>370660000</v>
      </c>
      <c r="J55" s="7">
        <v>1009500000</v>
      </c>
      <c r="K55" s="7">
        <v>770080000</v>
      </c>
      <c r="L55" s="6">
        <v>80186166.829999998</v>
      </c>
      <c r="M55" s="7">
        <v>615272500</v>
      </c>
      <c r="N55" s="5">
        <v>7.6730504059999998</v>
      </c>
      <c r="O55" s="5">
        <v>5.3125780000000001E-3</v>
      </c>
    </row>
    <row r="56" spans="1:15" x14ac:dyDescent="0.25">
      <c r="A56" s="5" t="s">
        <v>110</v>
      </c>
      <c r="B56" s="6">
        <v>48163000</v>
      </c>
      <c r="C56" s="6">
        <v>64004000</v>
      </c>
      <c r="D56" s="6">
        <v>26155000</v>
      </c>
      <c r="E56" s="6">
        <v>1</v>
      </c>
      <c r="F56" s="6">
        <v>82226000</v>
      </c>
      <c r="G56" s="6">
        <v>9094800</v>
      </c>
      <c r="H56" s="7">
        <v>53906000</v>
      </c>
      <c r="I56" s="7">
        <v>200820000</v>
      </c>
      <c r="J56" s="7">
        <v>207510000</v>
      </c>
      <c r="K56" s="7">
        <v>190720000</v>
      </c>
      <c r="L56" s="6">
        <v>38273800.170000002</v>
      </c>
      <c r="M56" s="7">
        <v>163239000</v>
      </c>
      <c r="N56" s="5">
        <v>4.2650324580000003</v>
      </c>
      <c r="O56" s="5">
        <v>5.5638650000000003E-3</v>
      </c>
    </row>
    <row r="57" spans="1:15" x14ac:dyDescent="0.25">
      <c r="A57" s="5" t="s">
        <v>111</v>
      </c>
      <c r="B57" s="6">
        <v>3805800000</v>
      </c>
      <c r="C57" s="6">
        <v>9395900000</v>
      </c>
      <c r="D57" s="6">
        <v>5930500000</v>
      </c>
      <c r="E57" s="6">
        <v>1</v>
      </c>
      <c r="F57" s="6">
        <v>2619100000</v>
      </c>
      <c r="G57" s="6">
        <v>795430000</v>
      </c>
      <c r="H57" s="7">
        <v>8760900000</v>
      </c>
      <c r="I57" s="7">
        <v>15207000000</v>
      </c>
      <c r="J57" s="7">
        <v>31664000000</v>
      </c>
      <c r="K57" s="7">
        <v>29047000000</v>
      </c>
      <c r="L57" s="6">
        <v>3757788334</v>
      </c>
      <c r="M57" s="7">
        <v>21169725000</v>
      </c>
      <c r="N57" s="5">
        <v>5.6335597220000002</v>
      </c>
      <c r="O57" s="5">
        <v>5.9379300000000001E-3</v>
      </c>
    </row>
    <row r="58" spans="1:15" x14ac:dyDescent="0.25">
      <c r="A58" s="5" t="s">
        <v>112</v>
      </c>
      <c r="B58" s="6">
        <v>1</v>
      </c>
      <c r="C58" s="6">
        <v>15323000</v>
      </c>
      <c r="D58" s="6">
        <v>12152000</v>
      </c>
      <c r="E58" s="6">
        <v>1</v>
      </c>
      <c r="F58" s="6">
        <v>16439000</v>
      </c>
      <c r="G58" s="6">
        <v>1</v>
      </c>
      <c r="H58" s="7">
        <v>76424000</v>
      </c>
      <c r="I58" s="7">
        <v>12531000</v>
      </c>
      <c r="J58" s="7">
        <v>54344000</v>
      </c>
      <c r="K58" s="7">
        <v>51177000</v>
      </c>
      <c r="L58" s="6">
        <v>7319000.5</v>
      </c>
      <c r="M58" s="7">
        <v>48619000</v>
      </c>
      <c r="N58" s="5">
        <v>6.6428469300000001</v>
      </c>
      <c r="O58" s="5">
        <v>6.4102370000000001E-3</v>
      </c>
    </row>
    <row r="59" spans="1:15" x14ac:dyDescent="0.25">
      <c r="A59" s="5" t="s">
        <v>113</v>
      </c>
      <c r="B59" s="6">
        <v>60044000</v>
      </c>
      <c r="C59" s="6">
        <v>632720000</v>
      </c>
      <c r="D59" s="6">
        <v>507260000</v>
      </c>
      <c r="E59" s="6">
        <v>1</v>
      </c>
      <c r="F59" s="6">
        <v>662730000</v>
      </c>
      <c r="G59" s="6">
        <v>70351000</v>
      </c>
      <c r="H59" s="7">
        <v>912720000</v>
      </c>
      <c r="I59" s="7">
        <v>660620000</v>
      </c>
      <c r="J59" s="7">
        <v>1397100000</v>
      </c>
      <c r="K59" s="7">
        <v>1479600000</v>
      </c>
      <c r="L59" s="6">
        <v>322184166.80000001</v>
      </c>
      <c r="M59" s="7">
        <v>1112510000</v>
      </c>
      <c r="N59" s="5">
        <v>3.4530250539999998</v>
      </c>
      <c r="O59" s="5">
        <v>7.3237520000000002E-3</v>
      </c>
    </row>
    <row r="60" spans="1:15" x14ac:dyDescent="0.25">
      <c r="A60" s="5" t="s">
        <v>114</v>
      </c>
      <c r="B60" s="6">
        <v>216420000</v>
      </c>
      <c r="C60" s="6">
        <v>92580000</v>
      </c>
      <c r="D60" s="6">
        <v>16278000</v>
      </c>
      <c r="E60" s="6">
        <v>1</v>
      </c>
      <c r="F60" s="6">
        <v>120960000</v>
      </c>
      <c r="G60" s="6">
        <v>1</v>
      </c>
      <c r="H60" s="7">
        <v>200900000</v>
      </c>
      <c r="I60" s="7">
        <v>274750000</v>
      </c>
      <c r="J60" s="7">
        <v>615590000</v>
      </c>
      <c r="K60" s="7">
        <v>659740000</v>
      </c>
      <c r="L60" s="6">
        <v>74373000.329999998</v>
      </c>
      <c r="M60" s="7">
        <v>437745000</v>
      </c>
      <c r="N60" s="5">
        <v>5.885805306</v>
      </c>
      <c r="O60" s="5">
        <v>7.4638530000000003E-3</v>
      </c>
    </row>
    <row r="61" spans="1:15" x14ac:dyDescent="0.25">
      <c r="A61" s="5" t="s">
        <v>115</v>
      </c>
      <c r="B61" s="6">
        <v>1</v>
      </c>
      <c r="C61" s="6">
        <v>78537000</v>
      </c>
      <c r="D61" s="6">
        <v>79716000</v>
      </c>
      <c r="E61" s="6">
        <v>1</v>
      </c>
      <c r="F61" s="6">
        <v>158710000</v>
      </c>
      <c r="G61" s="6">
        <v>38318000</v>
      </c>
      <c r="H61" s="7">
        <v>130400000</v>
      </c>
      <c r="I61" s="7">
        <v>186290000</v>
      </c>
      <c r="J61" s="7">
        <v>184450000</v>
      </c>
      <c r="K61" s="7">
        <v>257560000</v>
      </c>
      <c r="L61" s="6">
        <v>59213500.329999998</v>
      </c>
      <c r="M61" s="7">
        <v>189675000</v>
      </c>
      <c r="N61" s="5">
        <v>3.203239108</v>
      </c>
      <c r="O61" s="5">
        <v>7.7914389999999998E-3</v>
      </c>
    </row>
    <row r="62" spans="1:15" x14ac:dyDescent="0.25">
      <c r="A62" s="5" t="s">
        <v>116</v>
      </c>
      <c r="B62" s="6">
        <v>7442400000</v>
      </c>
      <c r="C62" s="6">
        <v>1871500000</v>
      </c>
      <c r="D62" s="6">
        <v>366960000</v>
      </c>
      <c r="E62" s="6">
        <v>1</v>
      </c>
      <c r="F62" s="6">
        <v>3273400000</v>
      </c>
      <c r="G62" s="6">
        <v>669810000</v>
      </c>
      <c r="H62" s="7">
        <v>3651300000</v>
      </c>
      <c r="I62" s="7">
        <v>12505000000</v>
      </c>
      <c r="J62" s="7">
        <v>11709000000</v>
      </c>
      <c r="K62" s="7">
        <v>11891000000</v>
      </c>
      <c r="L62" s="6">
        <v>2270678334</v>
      </c>
      <c r="M62" s="7">
        <v>9939075000</v>
      </c>
      <c r="N62" s="5">
        <v>4.3771391370000003</v>
      </c>
      <c r="O62" s="5">
        <v>8.1129270000000007E-3</v>
      </c>
    </row>
    <row r="63" spans="1:15" x14ac:dyDescent="0.25">
      <c r="A63" s="5" t="s">
        <v>117</v>
      </c>
      <c r="B63" s="6">
        <v>1</v>
      </c>
      <c r="C63" s="6">
        <v>24603000</v>
      </c>
      <c r="D63" s="6">
        <v>1</v>
      </c>
      <c r="E63" s="6">
        <v>1</v>
      </c>
      <c r="F63" s="6">
        <v>1</v>
      </c>
      <c r="G63" s="6">
        <v>1</v>
      </c>
      <c r="H63" s="7">
        <v>47936000</v>
      </c>
      <c r="I63" s="7">
        <v>15118000</v>
      </c>
      <c r="J63" s="7">
        <v>34132000</v>
      </c>
      <c r="K63" s="7">
        <v>24321000</v>
      </c>
      <c r="L63" s="6">
        <v>4100500.8330000001</v>
      </c>
      <c r="M63" s="7">
        <v>30376750</v>
      </c>
      <c r="N63" s="5">
        <v>7.4080584869999999</v>
      </c>
      <c r="O63" s="5">
        <v>8.3530270000000007E-3</v>
      </c>
    </row>
    <row r="64" spans="1:15" x14ac:dyDescent="0.25">
      <c r="A64" s="5" t="s">
        <v>118</v>
      </c>
      <c r="B64" s="6">
        <v>20080000</v>
      </c>
      <c r="C64" s="6">
        <v>41339000</v>
      </c>
      <c r="D64" s="6">
        <v>183220000</v>
      </c>
      <c r="E64" s="6">
        <v>1</v>
      </c>
      <c r="F64" s="6">
        <v>137340000</v>
      </c>
      <c r="G64" s="6">
        <v>48143000</v>
      </c>
      <c r="H64" s="7">
        <v>177110000</v>
      </c>
      <c r="I64" s="7">
        <v>236720000</v>
      </c>
      <c r="J64" s="7">
        <v>559620000</v>
      </c>
      <c r="K64" s="7">
        <v>368520000</v>
      </c>
      <c r="L64" s="6">
        <v>71687000.170000002</v>
      </c>
      <c r="M64" s="7">
        <v>335492500</v>
      </c>
      <c r="N64" s="5">
        <v>4.679962883</v>
      </c>
      <c r="O64" s="5">
        <v>8.6812439999999994E-3</v>
      </c>
    </row>
    <row r="65" spans="1:15" x14ac:dyDescent="0.25">
      <c r="A65" s="5" t="s">
        <v>119</v>
      </c>
      <c r="B65" s="6">
        <v>5090600</v>
      </c>
      <c r="C65" s="6">
        <v>2694700</v>
      </c>
      <c r="D65" s="6">
        <v>1</v>
      </c>
      <c r="E65" s="6">
        <v>1</v>
      </c>
      <c r="F65" s="6">
        <v>3405000</v>
      </c>
      <c r="G65" s="6">
        <v>1</v>
      </c>
      <c r="H65" s="7">
        <v>20404000</v>
      </c>
      <c r="I65" s="7">
        <v>13193000</v>
      </c>
      <c r="J65" s="7">
        <v>7122300</v>
      </c>
      <c r="K65" s="7">
        <v>5739300</v>
      </c>
      <c r="L65" s="6">
        <v>1865050.5</v>
      </c>
      <c r="M65" s="7">
        <v>11614650</v>
      </c>
      <c r="N65" s="5">
        <v>6.2275257430000002</v>
      </c>
      <c r="O65" s="5">
        <v>9.4302859999999995E-3</v>
      </c>
    </row>
    <row r="66" spans="1:15" x14ac:dyDescent="0.25">
      <c r="A66" s="5" t="s">
        <v>120</v>
      </c>
      <c r="B66" s="6">
        <v>1</v>
      </c>
      <c r="C66" s="6">
        <v>116290000</v>
      </c>
      <c r="D66" s="6">
        <v>1</v>
      </c>
      <c r="E66" s="6">
        <v>1</v>
      </c>
      <c r="F66" s="6">
        <v>41383000</v>
      </c>
      <c r="G66" s="6">
        <v>1</v>
      </c>
      <c r="H66" s="7">
        <v>72643000</v>
      </c>
      <c r="I66" s="7">
        <v>108310000</v>
      </c>
      <c r="J66" s="7">
        <v>190160000</v>
      </c>
      <c r="K66" s="7">
        <v>204160000</v>
      </c>
      <c r="L66" s="6">
        <v>26278834</v>
      </c>
      <c r="M66" s="7">
        <v>143818250</v>
      </c>
      <c r="N66" s="5">
        <v>5.472778967</v>
      </c>
      <c r="O66" s="5">
        <v>9.6305890000000002E-3</v>
      </c>
    </row>
    <row r="67" spans="1:15" x14ac:dyDescent="0.25">
      <c r="A67" s="5" t="s">
        <v>121</v>
      </c>
      <c r="B67" s="6">
        <v>29937000</v>
      </c>
      <c r="C67" s="6">
        <v>7354600</v>
      </c>
      <c r="D67" s="6">
        <v>1</v>
      </c>
      <c r="E67" s="6">
        <v>1</v>
      </c>
      <c r="F67" s="6">
        <v>18881000</v>
      </c>
      <c r="G67" s="6">
        <v>1</v>
      </c>
      <c r="H67" s="7">
        <v>116580000</v>
      </c>
      <c r="I67" s="7">
        <v>45763000</v>
      </c>
      <c r="J67" s="7">
        <v>256290000</v>
      </c>
      <c r="K67" s="7">
        <v>348940000</v>
      </c>
      <c r="L67" s="6">
        <v>9362100.5</v>
      </c>
      <c r="M67" s="7">
        <v>191893250</v>
      </c>
      <c r="N67" s="5">
        <v>20.496815860000002</v>
      </c>
      <c r="O67" s="5">
        <v>9.9121569999999996E-3</v>
      </c>
    </row>
    <row r="68" spans="1:15" x14ac:dyDescent="0.25">
      <c r="A68" s="5" t="s">
        <v>53</v>
      </c>
      <c r="B68" s="6">
        <v>802950000</v>
      </c>
      <c r="C68" s="6">
        <v>331560000</v>
      </c>
      <c r="D68" s="6">
        <v>60386000</v>
      </c>
      <c r="E68" s="6">
        <v>64364000</v>
      </c>
      <c r="F68" s="6">
        <v>1625000000</v>
      </c>
      <c r="G68" s="6">
        <v>609660000</v>
      </c>
      <c r="H68" s="7">
        <v>1470900000</v>
      </c>
      <c r="I68" s="7">
        <v>1439800000</v>
      </c>
      <c r="J68" s="7">
        <v>3774000000</v>
      </c>
      <c r="K68" s="7">
        <v>3591400000</v>
      </c>
      <c r="L68" s="6">
        <v>582320000</v>
      </c>
      <c r="M68" s="7">
        <v>2569025000</v>
      </c>
      <c r="N68" s="5">
        <v>4.4117066219999996</v>
      </c>
      <c r="O68" s="5">
        <v>9.9533490000000002E-3</v>
      </c>
    </row>
    <row r="69" spans="1:15" x14ac:dyDescent="0.25">
      <c r="A69" s="5" t="s">
        <v>41</v>
      </c>
      <c r="B69" s="6">
        <v>1</v>
      </c>
      <c r="C69" s="6">
        <v>3820100</v>
      </c>
      <c r="D69" s="6">
        <v>6795900</v>
      </c>
      <c r="E69" s="6">
        <v>1</v>
      </c>
      <c r="F69" s="6">
        <v>1</v>
      </c>
      <c r="G69" s="6">
        <v>1</v>
      </c>
      <c r="H69" s="7">
        <v>256870000</v>
      </c>
      <c r="I69" s="7">
        <v>69528000</v>
      </c>
      <c r="J69" s="7">
        <v>71184000</v>
      </c>
      <c r="K69" s="7">
        <v>85669000</v>
      </c>
      <c r="L69" s="6">
        <v>1769334</v>
      </c>
      <c r="M69" s="7">
        <v>120812750</v>
      </c>
      <c r="N69" s="5">
        <v>68.281483320000007</v>
      </c>
      <c r="O69" s="5">
        <v>1.0748458000000001E-2</v>
      </c>
    </row>
    <row r="70" spans="1:15" x14ac:dyDescent="0.25">
      <c r="A70" s="5" t="s">
        <v>59</v>
      </c>
      <c r="B70" s="6">
        <v>40466000</v>
      </c>
      <c r="C70" s="6">
        <v>92965000</v>
      </c>
      <c r="D70" s="6">
        <v>9060900</v>
      </c>
      <c r="E70" s="6">
        <v>1</v>
      </c>
      <c r="F70" s="6">
        <v>56135000</v>
      </c>
      <c r="G70" s="6">
        <v>24096000</v>
      </c>
      <c r="H70" s="7">
        <v>874080000</v>
      </c>
      <c r="I70" s="7">
        <v>236310000</v>
      </c>
      <c r="J70" s="7">
        <v>220470000</v>
      </c>
      <c r="K70" s="7">
        <v>417170000</v>
      </c>
      <c r="L70" s="6">
        <v>37120483.5</v>
      </c>
      <c r="M70" s="7">
        <v>437007500</v>
      </c>
      <c r="N70" s="5">
        <v>11.77267801</v>
      </c>
      <c r="O70" s="5">
        <v>1.1095526E-2</v>
      </c>
    </row>
    <row r="71" spans="1:15" x14ac:dyDescent="0.25">
      <c r="A71" s="5" t="s">
        <v>56</v>
      </c>
      <c r="B71" s="6">
        <v>1</v>
      </c>
      <c r="C71" s="6">
        <v>12550000</v>
      </c>
      <c r="D71" s="6">
        <v>18801000</v>
      </c>
      <c r="E71" s="6">
        <v>1</v>
      </c>
      <c r="F71" s="6">
        <v>1</v>
      </c>
      <c r="G71" s="6">
        <v>1</v>
      </c>
      <c r="H71" s="7">
        <v>17419000</v>
      </c>
      <c r="I71" s="7">
        <v>55315000</v>
      </c>
      <c r="J71" s="7">
        <v>122410000</v>
      </c>
      <c r="K71" s="7">
        <v>155570000</v>
      </c>
      <c r="L71" s="6">
        <v>5225167.3329999996</v>
      </c>
      <c r="M71" s="7">
        <v>87678500</v>
      </c>
      <c r="N71" s="5">
        <v>16.780036769999999</v>
      </c>
      <c r="O71" s="5">
        <v>1.1218188E-2</v>
      </c>
    </row>
    <row r="72" spans="1:15" x14ac:dyDescent="0.25">
      <c r="A72" s="5" t="s">
        <v>34</v>
      </c>
      <c r="B72" s="6">
        <v>83771000</v>
      </c>
      <c r="C72" s="6">
        <v>83154000</v>
      </c>
      <c r="D72" s="6">
        <v>210760000</v>
      </c>
      <c r="E72" s="6">
        <v>1</v>
      </c>
      <c r="F72" s="6">
        <v>221070000</v>
      </c>
      <c r="G72" s="6">
        <v>46017000</v>
      </c>
      <c r="H72" s="7">
        <v>237750000</v>
      </c>
      <c r="I72" s="7">
        <v>647870000</v>
      </c>
      <c r="J72" s="7">
        <v>383320000</v>
      </c>
      <c r="K72" s="7">
        <v>281950000</v>
      </c>
      <c r="L72" s="6">
        <v>107462000.2</v>
      </c>
      <c r="M72" s="7">
        <v>387722500</v>
      </c>
      <c r="N72" s="5">
        <v>3.6079963089999998</v>
      </c>
      <c r="O72" s="5">
        <v>1.1433619000000001E-2</v>
      </c>
    </row>
    <row r="73" spans="1:15" x14ac:dyDescent="0.25">
      <c r="A73" s="5" t="s">
        <v>122</v>
      </c>
      <c r="B73" s="6">
        <v>1</v>
      </c>
      <c r="C73" s="6">
        <v>1</v>
      </c>
      <c r="D73" s="6">
        <v>15620000</v>
      </c>
      <c r="E73" s="6">
        <v>1</v>
      </c>
      <c r="F73" s="6">
        <v>24454000</v>
      </c>
      <c r="G73" s="6">
        <v>1</v>
      </c>
      <c r="H73" s="7">
        <v>21584000</v>
      </c>
      <c r="I73" s="7">
        <v>30094000</v>
      </c>
      <c r="J73" s="7">
        <v>24554000</v>
      </c>
      <c r="K73" s="7">
        <v>24066000</v>
      </c>
      <c r="L73" s="6">
        <v>6679000.6670000004</v>
      </c>
      <c r="M73" s="7">
        <v>25074500</v>
      </c>
      <c r="N73" s="5">
        <v>3.7542293</v>
      </c>
      <c r="O73" s="5">
        <v>1.1603077999999999E-2</v>
      </c>
    </row>
    <row r="74" spans="1:15" x14ac:dyDescent="0.25">
      <c r="A74" s="5" t="s">
        <v>31</v>
      </c>
      <c r="B74" s="6">
        <v>63566000</v>
      </c>
      <c r="C74" s="6">
        <v>28656000</v>
      </c>
      <c r="D74" s="6">
        <v>36309000</v>
      </c>
      <c r="E74" s="6">
        <v>1</v>
      </c>
      <c r="F74" s="6">
        <v>265470000</v>
      </c>
      <c r="G74" s="6">
        <v>70580000</v>
      </c>
      <c r="H74" s="7">
        <v>402310000</v>
      </c>
      <c r="I74" s="7">
        <v>202450000</v>
      </c>
      <c r="J74" s="7">
        <v>262090000</v>
      </c>
      <c r="K74" s="7">
        <v>218080000</v>
      </c>
      <c r="L74" s="6">
        <v>77430166.829999998</v>
      </c>
      <c r="M74" s="7">
        <v>271232500</v>
      </c>
      <c r="N74" s="5">
        <v>3.5029305900000001</v>
      </c>
      <c r="O74" s="5">
        <v>1.2638528E-2</v>
      </c>
    </row>
    <row r="75" spans="1:15" x14ac:dyDescent="0.25">
      <c r="A75" s="5" t="s">
        <v>123</v>
      </c>
      <c r="B75" s="6">
        <v>1</v>
      </c>
      <c r="C75" s="6">
        <v>143610000</v>
      </c>
      <c r="D75" s="6">
        <v>33952000</v>
      </c>
      <c r="E75" s="6">
        <v>1</v>
      </c>
      <c r="F75" s="6">
        <v>343630000</v>
      </c>
      <c r="G75" s="6">
        <v>1</v>
      </c>
      <c r="H75" s="7">
        <v>262940000</v>
      </c>
      <c r="I75" s="7">
        <v>269040000</v>
      </c>
      <c r="J75" s="7">
        <v>664340000</v>
      </c>
      <c r="K75" s="7">
        <v>468510000</v>
      </c>
      <c r="L75" s="6">
        <v>86865333.829999998</v>
      </c>
      <c r="M75" s="7">
        <v>416207500</v>
      </c>
      <c r="N75" s="5">
        <v>4.7914108149999999</v>
      </c>
      <c r="O75" s="5">
        <v>1.2711658000000001E-2</v>
      </c>
    </row>
    <row r="76" spans="1:15" x14ac:dyDescent="0.25">
      <c r="A76" s="5" t="s">
        <v>124</v>
      </c>
      <c r="B76" s="6">
        <v>80582000</v>
      </c>
      <c r="C76" s="6">
        <v>175800000</v>
      </c>
      <c r="D76" s="6">
        <v>102340000</v>
      </c>
      <c r="E76" s="6">
        <v>1</v>
      </c>
      <c r="F76" s="6">
        <v>117840000</v>
      </c>
      <c r="G76" s="6">
        <v>22883000</v>
      </c>
      <c r="H76" s="7">
        <v>183250000</v>
      </c>
      <c r="I76" s="7">
        <v>146930000</v>
      </c>
      <c r="J76" s="7">
        <v>372770000</v>
      </c>
      <c r="K76" s="7">
        <v>307910000</v>
      </c>
      <c r="L76" s="6">
        <v>83240833.5</v>
      </c>
      <c r="M76" s="7">
        <v>252715000</v>
      </c>
      <c r="N76" s="5">
        <v>3.0359498980000001</v>
      </c>
      <c r="O76" s="5">
        <v>1.2799329999999999E-2</v>
      </c>
    </row>
    <row r="77" spans="1:15" x14ac:dyDescent="0.25">
      <c r="A77" s="5" t="s">
        <v>125</v>
      </c>
      <c r="B77" s="6">
        <v>77491000</v>
      </c>
      <c r="C77" s="6">
        <v>4322500000</v>
      </c>
      <c r="D77" s="6">
        <v>207600000</v>
      </c>
      <c r="E77" s="6">
        <v>48476000</v>
      </c>
      <c r="F77" s="6">
        <v>4702700000</v>
      </c>
      <c r="G77" s="6">
        <v>55368000</v>
      </c>
      <c r="H77" s="7">
        <v>11029000000</v>
      </c>
      <c r="I77" s="7">
        <v>7879700000</v>
      </c>
      <c r="J77" s="7">
        <v>4538600000</v>
      </c>
      <c r="K77" s="7">
        <v>4390200000</v>
      </c>
      <c r="L77" s="6">
        <v>1569022500</v>
      </c>
      <c r="M77" s="7">
        <v>6959375000</v>
      </c>
      <c r="N77" s="5">
        <v>4.4354845129999996</v>
      </c>
      <c r="O77" s="5">
        <v>1.3443427000000001E-2</v>
      </c>
    </row>
    <row r="78" spans="1:15" x14ac:dyDescent="0.25">
      <c r="A78" s="5" t="s">
        <v>19</v>
      </c>
      <c r="B78" s="6">
        <v>144970000</v>
      </c>
      <c r="C78" s="6">
        <v>104510000</v>
      </c>
      <c r="D78" s="6">
        <v>40736000</v>
      </c>
      <c r="E78" s="6">
        <v>215680000</v>
      </c>
      <c r="F78" s="6">
        <v>97402000</v>
      </c>
      <c r="G78" s="6">
        <v>97490000</v>
      </c>
      <c r="H78" s="7">
        <v>147910000</v>
      </c>
      <c r="I78" s="7">
        <v>294920000</v>
      </c>
      <c r="J78" s="7">
        <v>247140000</v>
      </c>
      <c r="K78" s="7">
        <v>272290000</v>
      </c>
      <c r="L78" s="6">
        <v>116798000</v>
      </c>
      <c r="M78" s="7">
        <v>240565000</v>
      </c>
      <c r="N78" s="5">
        <v>2.0596671180000001</v>
      </c>
      <c r="O78" s="5">
        <v>1.382275E-2</v>
      </c>
    </row>
    <row r="79" spans="1:15" x14ac:dyDescent="0.25">
      <c r="A79" s="5" t="s">
        <v>126</v>
      </c>
      <c r="B79" s="6">
        <v>1</v>
      </c>
      <c r="C79" s="6">
        <v>104580000</v>
      </c>
      <c r="D79" s="6">
        <v>4501400</v>
      </c>
      <c r="E79" s="6">
        <v>1</v>
      </c>
      <c r="F79" s="6">
        <v>67380000</v>
      </c>
      <c r="G79" s="6">
        <v>41979000</v>
      </c>
      <c r="H79" s="7">
        <v>45272000</v>
      </c>
      <c r="I79" s="7">
        <v>188590000</v>
      </c>
      <c r="J79" s="7">
        <v>381950000</v>
      </c>
      <c r="K79" s="7">
        <v>342680000</v>
      </c>
      <c r="L79" s="6">
        <v>36406733.670000002</v>
      </c>
      <c r="M79" s="7">
        <v>239623000</v>
      </c>
      <c r="N79" s="5">
        <v>6.5818318720000004</v>
      </c>
      <c r="O79" s="5">
        <v>1.3863133999999999E-2</v>
      </c>
    </row>
    <row r="80" spans="1:15" x14ac:dyDescent="0.25">
      <c r="A80" s="5" t="s">
        <v>127</v>
      </c>
      <c r="B80" s="6">
        <v>127300000</v>
      </c>
      <c r="C80" s="6">
        <v>104370000</v>
      </c>
      <c r="D80" s="6">
        <v>124180000</v>
      </c>
      <c r="E80" s="6">
        <v>1</v>
      </c>
      <c r="F80" s="6">
        <v>146520000</v>
      </c>
      <c r="G80" s="6">
        <v>35073000</v>
      </c>
      <c r="H80" s="7">
        <v>134550000</v>
      </c>
      <c r="I80" s="7">
        <v>188500000</v>
      </c>
      <c r="J80" s="7">
        <v>328450000</v>
      </c>
      <c r="K80" s="7">
        <v>359770000</v>
      </c>
      <c r="L80" s="6">
        <v>89573833.5</v>
      </c>
      <c r="M80" s="7">
        <v>252817500</v>
      </c>
      <c r="N80" s="5">
        <v>2.8224481429999999</v>
      </c>
      <c r="O80" s="5">
        <v>1.4100209000000001E-2</v>
      </c>
    </row>
    <row r="81" spans="1:15" x14ac:dyDescent="0.25">
      <c r="A81" s="5" t="s">
        <v>128</v>
      </c>
      <c r="B81" s="6">
        <v>31887000</v>
      </c>
      <c r="C81" s="6">
        <v>40420000</v>
      </c>
      <c r="D81" s="6">
        <v>19611000</v>
      </c>
      <c r="E81" s="6">
        <v>1</v>
      </c>
      <c r="F81" s="6">
        <v>22171000</v>
      </c>
      <c r="G81" s="6">
        <v>29735000</v>
      </c>
      <c r="H81" s="7">
        <v>60915000</v>
      </c>
      <c r="I81" s="7">
        <v>30376000</v>
      </c>
      <c r="J81" s="7">
        <v>110520000</v>
      </c>
      <c r="K81" s="7">
        <v>118450000</v>
      </c>
      <c r="L81" s="6">
        <v>23970666.829999998</v>
      </c>
      <c r="M81" s="7">
        <v>80065250</v>
      </c>
      <c r="N81" s="5">
        <v>3.3401344470000001</v>
      </c>
      <c r="O81" s="5">
        <v>1.419428E-2</v>
      </c>
    </row>
    <row r="82" spans="1:15" x14ac:dyDescent="0.25">
      <c r="A82" s="5" t="s">
        <v>129</v>
      </c>
      <c r="B82" s="6">
        <v>1</v>
      </c>
      <c r="C82" s="6">
        <v>1</v>
      </c>
      <c r="D82" s="6">
        <v>2589900</v>
      </c>
      <c r="E82" s="6">
        <v>1</v>
      </c>
      <c r="F82" s="6">
        <v>4944900</v>
      </c>
      <c r="G82" s="6">
        <v>1</v>
      </c>
      <c r="H82" s="7">
        <v>31141000</v>
      </c>
      <c r="I82" s="7">
        <v>33623000</v>
      </c>
      <c r="J82" s="7">
        <v>7370800</v>
      </c>
      <c r="K82" s="7">
        <v>6424800</v>
      </c>
      <c r="L82" s="6">
        <v>1255800.6669999999</v>
      </c>
      <c r="M82" s="7">
        <v>19639900</v>
      </c>
      <c r="N82" s="5">
        <v>15.6393451</v>
      </c>
      <c r="O82" s="5">
        <v>1.4636352E-2</v>
      </c>
    </row>
    <row r="83" spans="1:15" x14ac:dyDescent="0.25">
      <c r="A83" s="5" t="s">
        <v>130</v>
      </c>
      <c r="B83" s="6">
        <v>120380000</v>
      </c>
      <c r="C83" s="6">
        <v>1</v>
      </c>
      <c r="D83" s="6">
        <v>1</v>
      </c>
      <c r="E83" s="6">
        <v>1</v>
      </c>
      <c r="F83" s="6">
        <v>54201000</v>
      </c>
      <c r="G83" s="6">
        <v>1</v>
      </c>
      <c r="H83" s="7">
        <v>281410000</v>
      </c>
      <c r="I83" s="7">
        <v>1146800000</v>
      </c>
      <c r="J83" s="7">
        <v>327760000</v>
      </c>
      <c r="K83" s="7">
        <v>360840000</v>
      </c>
      <c r="L83" s="6">
        <v>29096834</v>
      </c>
      <c r="M83" s="7">
        <v>529202500</v>
      </c>
      <c r="N83" s="5">
        <v>18.18763169</v>
      </c>
      <c r="O83" s="5">
        <v>1.638541E-2</v>
      </c>
    </row>
    <row r="84" spans="1:15" x14ac:dyDescent="0.25">
      <c r="A84" s="5" t="s">
        <v>27</v>
      </c>
      <c r="B84" s="6">
        <v>53327000</v>
      </c>
      <c r="C84" s="6">
        <v>54642000</v>
      </c>
      <c r="D84" s="6">
        <v>21543000</v>
      </c>
      <c r="E84" s="6">
        <v>54703000</v>
      </c>
      <c r="F84" s="6">
        <v>90186000</v>
      </c>
      <c r="G84" s="6">
        <v>52373000</v>
      </c>
      <c r="H84" s="7">
        <v>25990000</v>
      </c>
      <c r="I84" s="7">
        <v>12845000</v>
      </c>
      <c r="J84" s="7">
        <v>22750000</v>
      </c>
      <c r="K84" s="7">
        <v>20346000</v>
      </c>
      <c r="L84" s="6">
        <v>54462333.329999998</v>
      </c>
      <c r="M84" s="7">
        <v>20482750</v>
      </c>
      <c r="N84" s="5">
        <v>0.37609020300000001</v>
      </c>
      <c r="O84" s="5">
        <v>1.7012447E-2</v>
      </c>
    </row>
    <row r="85" spans="1:15" x14ac:dyDescent="0.25">
      <c r="A85" s="5" t="s">
        <v>131</v>
      </c>
      <c r="B85" s="6">
        <v>1</v>
      </c>
      <c r="C85" s="6">
        <v>1</v>
      </c>
      <c r="D85" s="6">
        <v>8186000</v>
      </c>
      <c r="E85" s="6">
        <v>1</v>
      </c>
      <c r="F85" s="6">
        <v>4739000</v>
      </c>
      <c r="G85" s="6">
        <v>1</v>
      </c>
      <c r="H85" s="7">
        <v>11119000</v>
      </c>
      <c r="I85" s="7">
        <v>7398800</v>
      </c>
      <c r="J85" s="7">
        <v>7033600</v>
      </c>
      <c r="K85" s="7">
        <v>6684400</v>
      </c>
      <c r="L85" s="6">
        <v>2154167.3330000001</v>
      </c>
      <c r="M85" s="7">
        <v>8058950</v>
      </c>
      <c r="N85" s="5">
        <v>3.7410974879999999</v>
      </c>
      <c r="O85" s="5">
        <v>1.7063681000000001E-2</v>
      </c>
    </row>
    <row r="86" spans="1:15" x14ac:dyDescent="0.25">
      <c r="A86" s="5" t="s">
        <v>132</v>
      </c>
      <c r="B86" s="6">
        <v>1</v>
      </c>
      <c r="C86" s="6">
        <v>20013000</v>
      </c>
      <c r="D86" s="6">
        <v>1</v>
      </c>
      <c r="E86" s="6">
        <v>1</v>
      </c>
      <c r="F86" s="6">
        <v>20312000</v>
      </c>
      <c r="G86" s="6">
        <v>1</v>
      </c>
      <c r="H86" s="7">
        <v>20355000</v>
      </c>
      <c r="I86" s="7">
        <v>19220000</v>
      </c>
      <c r="J86" s="7">
        <v>75279000</v>
      </c>
      <c r="K86" s="7">
        <v>77377000</v>
      </c>
      <c r="L86" s="6">
        <v>6720834</v>
      </c>
      <c r="M86" s="7">
        <v>48057750</v>
      </c>
      <c r="N86" s="5">
        <v>7.1505634569999996</v>
      </c>
      <c r="O86" s="5">
        <v>1.8116107999999999E-2</v>
      </c>
    </row>
    <row r="87" spans="1:15" x14ac:dyDescent="0.25">
      <c r="A87" s="5" t="s">
        <v>133</v>
      </c>
      <c r="B87" s="6">
        <v>1</v>
      </c>
      <c r="C87" s="6">
        <v>50678000</v>
      </c>
      <c r="D87" s="6">
        <v>27620000</v>
      </c>
      <c r="E87" s="6">
        <v>1</v>
      </c>
      <c r="F87" s="6">
        <v>26627000</v>
      </c>
      <c r="G87" s="6">
        <v>36887000</v>
      </c>
      <c r="H87" s="7">
        <v>27696000</v>
      </c>
      <c r="I87" s="7">
        <v>92194000</v>
      </c>
      <c r="J87" s="7">
        <v>185980000</v>
      </c>
      <c r="K87" s="7">
        <v>118120000</v>
      </c>
      <c r="L87" s="6">
        <v>23635333.670000002</v>
      </c>
      <c r="M87" s="7">
        <v>105997500</v>
      </c>
      <c r="N87" s="5">
        <v>4.4847050389999996</v>
      </c>
      <c r="O87" s="5">
        <v>1.8283122999999998E-2</v>
      </c>
    </row>
    <row r="88" spans="1:15" x14ac:dyDescent="0.25">
      <c r="A88" s="5" t="s">
        <v>134</v>
      </c>
      <c r="B88" s="6">
        <v>1</v>
      </c>
      <c r="C88" s="6">
        <v>34309000</v>
      </c>
      <c r="D88" s="6">
        <v>27311000</v>
      </c>
      <c r="E88" s="6">
        <v>1</v>
      </c>
      <c r="F88" s="6">
        <v>31723000</v>
      </c>
      <c r="G88" s="6">
        <v>1</v>
      </c>
      <c r="H88" s="7">
        <v>29098000</v>
      </c>
      <c r="I88" s="7">
        <v>43322000</v>
      </c>
      <c r="J88" s="7">
        <v>123060000</v>
      </c>
      <c r="K88" s="7">
        <v>103580000</v>
      </c>
      <c r="L88" s="6">
        <v>15557167.17</v>
      </c>
      <c r="M88" s="7">
        <v>74765000</v>
      </c>
      <c r="N88" s="5">
        <v>4.8058235280000003</v>
      </c>
      <c r="O88" s="5">
        <v>1.8317502999999999E-2</v>
      </c>
    </row>
    <row r="89" spans="1:15" x14ac:dyDescent="0.25">
      <c r="A89" s="5" t="s">
        <v>61</v>
      </c>
      <c r="B89" s="6">
        <v>1</v>
      </c>
      <c r="C89" s="6">
        <v>10645000</v>
      </c>
      <c r="D89" s="6">
        <v>6221900</v>
      </c>
      <c r="E89" s="6">
        <v>1</v>
      </c>
      <c r="F89" s="6">
        <v>22983000</v>
      </c>
      <c r="G89" s="6">
        <v>1</v>
      </c>
      <c r="H89" s="7">
        <v>82416000</v>
      </c>
      <c r="I89" s="7">
        <v>26544000</v>
      </c>
      <c r="J89" s="7">
        <v>53362000</v>
      </c>
      <c r="K89" s="7">
        <v>14723000</v>
      </c>
      <c r="L89" s="6">
        <v>6641650.5</v>
      </c>
      <c r="M89" s="7">
        <v>44261250</v>
      </c>
      <c r="N89" s="5">
        <v>6.6641943899999996</v>
      </c>
      <c r="O89" s="5">
        <v>1.8668702999999998E-2</v>
      </c>
    </row>
    <row r="90" spans="1:15" x14ac:dyDescent="0.25">
      <c r="A90" s="5" t="s">
        <v>135</v>
      </c>
      <c r="B90" s="6">
        <v>49144000</v>
      </c>
      <c r="C90" s="6">
        <v>271100000</v>
      </c>
      <c r="D90" s="6">
        <v>392660000</v>
      </c>
      <c r="E90" s="6">
        <v>96396000</v>
      </c>
      <c r="F90" s="6">
        <v>247840000</v>
      </c>
      <c r="G90" s="6">
        <v>191840000</v>
      </c>
      <c r="H90" s="7">
        <v>28772000</v>
      </c>
      <c r="I90" s="7">
        <v>1</v>
      </c>
      <c r="J90" s="7">
        <v>23885000</v>
      </c>
      <c r="K90" s="7">
        <v>30992000</v>
      </c>
      <c r="L90" s="6">
        <v>208163333.30000001</v>
      </c>
      <c r="M90" s="7">
        <v>20912250.25</v>
      </c>
      <c r="N90" s="5">
        <v>0.100460777</v>
      </c>
      <c r="O90" s="5">
        <v>1.8895871000000002E-2</v>
      </c>
    </row>
    <row r="91" spans="1:15" x14ac:dyDescent="0.25">
      <c r="A91" s="5" t="s">
        <v>136</v>
      </c>
      <c r="B91" s="6">
        <v>1</v>
      </c>
      <c r="C91" s="6">
        <v>1</v>
      </c>
      <c r="D91" s="6">
        <v>1</v>
      </c>
      <c r="E91" s="6">
        <v>1</v>
      </c>
      <c r="F91" s="6">
        <v>11058000</v>
      </c>
      <c r="G91" s="6">
        <v>69153000</v>
      </c>
      <c r="H91" s="7">
        <v>315690000</v>
      </c>
      <c r="I91" s="7">
        <v>48294000</v>
      </c>
      <c r="J91" s="7">
        <v>76740000</v>
      </c>
      <c r="K91" s="7">
        <v>197600000</v>
      </c>
      <c r="L91" s="6">
        <v>13368500.67</v>
      </c>
      <c r="M91" s="7">
        <v>159581000</v>
      </c>
      <c r="N91" s="5">
        <v>11.93709033</v>
      </c>
      <c r="O91" s="5">
        <v>1.9972316E-2</v>
      </c>
    </row>
    <row r="92" spans="1:15" x14ac:dyDescent="0.25">
      <c r="A92" s="5" t="s">
        <v>16</v>
      </c>
      <c r="B92" s="6">
        <v>1474500000</v>
      </c>
      <c r="C92" s="6">
        <v>1710900000</v>
      </c>
      <c r="D92" s="6">
        <v>603840000</v>
      </c>
      <c r="E92" s="6">
        <v>922250000</v>
      </c>
      <c r="F92" s="6">
        <v>1952300000</v>
      </c>
      <c r="G92" s="6">
        <v>867300000</v>
      </c>
      <c r="H92" s="7">
        <v>1739200000</v>
      </c>
      <c r="I92" s="7">
        <v>9842300000</v>
      </c>
      <c r="J92" s="7">
        <v>5056100000</v>
      </c>
      <c r="K92" s="7">
        <v>4213700000</v>
      </c>
      <c r="L92" s="6">
        <v>1255181667</v>
      </c>
      <c r="M92" s="7">
        <v>5212825000</v>
      </c>
      <c r="N92" s="5">
        <v>4.1530442470000004</v>
      </c>
      <c r="O92" s="5">
        <v>2.0126930000000001E-2</v>
      </c>
    </row>
    <row r="93" spans="1:15" x14ac:dyDescent="0.25">
      <c r="A93" s="5" t="s">
        <v>137</v>
      </c>
      <c r="B93" s="6">
        <v>29861000</v>
      </c>
      <c r="C93" s="6">
        <v>63122000</v>
      </c>
      <c r="D93" s="6">
        <v>1</v>
      </c>
      <c r="E93" s="6">
        <v>1</v>
      </c>
      <c r="F93" s="6">
        <v>13464000</v>
      </c>
      <c r="G93" s="6">
        <v>14896000</v>
      </c>
      <c r="H93" s="7">
        <v>90373000</v>
      </c>
      <c r="I93" s="7">
        <v>23992000</v>
      </c>
      <c r="J93" s="7">
        <v>83025000</v>
      </c>
      <c r="K93" s="7">
        <v>137040000</v>
      </c>
      <c r="L93" s="6">
        <v>20223833.670000002</v>
      </c>
      <c r="M93" s="7">
        <v>83607500</v>
      </c>
      <c r="N93" s="5">
        <v>4.1341073789999996</v>
      </c>
      <c r="O93" s="5">
        <v>2.0417142999999999E-2</v>
      </c>
    </row>
    <row r="94" spans="1:15" x14ac:dyDescent="0.25">
      <c r="A94" s="5" t="s">
        <v>58</v>
      </c>
      <c r="B94" s="6">
        <v>1</v>
      </c>
      <c r="C94" s="6">
        <v>13648000</v>
      </c>
      <c r="D94" s="6">
        <v>1</v>
      </c>
      <c r="E94" s="6">
        <v>1</v>
      </c>
      <c r="F94" s="6">
        <v>9127100</v>
      </c>
      <c r="G94" s="6">
        <v>1</v>
      </c>
      <c r="H94" s="7">
        <v>20221000</v>
      </c>
      <c r="I94" s="7">
        <v>101810000</v>
      </c>
      <c r="J94" s="7">
        <v>211800000</v>
      </c>
      <c r="K94" s="7">
        <v>380030000</v>
      </c>
      <c r="L94" s="6">
        <v>3795850.6669999999</v>
      </c>
      <c r="M94" s="7">
        <v>178465250</v>
      </c>
      <c r="N94" s="5">
        <v>47.015877510000003</v>
      </c>
      <c r="O94" s="5">
        <v>2.1951821E-2</v>
      </c>
    </row>
    <row r="95" spans="1:15" x14ac:dyDescent="0.25">
      <c r="A95" s="5" t="s">
        <v>138</v>
      </c>
      <c r="B95" s="6">
        <v>3429700</v>
      </c>
      <c r="C95" s="6">
        <v>1</v>
      </c>
      <c r="D95" s="6">
        <v>4780000</v>
      </c>
      <c r="E95" s="6">
        <v>1</v>
      </c>
      <c r="F95" s="6">
        <v>977630</v>
      </c>
      <c r="G95" s="6">
        <v>8317600</v>
      </c>
      <c r="H95" s="7">
        <v>65092000</v>
      </c>
      <c r="I95" s="7">
        <v>5791800</v>
      </c>
      <c r="J95" s="7">
        <v>19002000</v>
      </c>
      <c r="K95" s="7">
        <v>38425000</v>
      </c>
      <c r="L95" s="6">
        <v>2917488.6669999999</v>
      </c>
      <c r="M95" s="7">
        <v>32077700</v>
      </c>
      <c r="N95" s="5">
        <v>10.99496987</v>
      </c>
      <c r="O95" s="5">
        <v>2.2324119999999999E-2</v>
      </c>
    </row>
    <row r="96" spans="1:15" x14ac:dyDescent="0.25">
      <c r="A96" s="5" t="s">
        <v>139</v>
      </c>
      <c r="B96" s="6">
        <v>887510000</v>
      </c>
      <c r="C96" s="6">
        <v>544710000</v>
      </c>
      <c r="D96" s="6">
        <v>49016000</v>
      </c>
      <c r="E96" s="6">
        <v>144280000</v>
      </c>
      <c r="F96" s="6">
        <v>772250000</v>
      </c>
      <c r="G96" s="6">
        <v>195180000</v>
      </c>
      <c r="H96" s="7">
        <v>1096100000</v>
      </c>
      <c r="I96" s="7">
        <v>4368200000</v>
      </c>
      <c r="J96" s="7">
        <v>1592800000</v>
      </c>
      <c r="K96" s="7">
        <v>1600800000</v>
      </c>
      <c r="L96" s="6">
        <v>432157666.69999999</v>
      </c>
      <c r="M96" s="7">
        <v>2164475000</v>
      </c>
      <c r="N96" s="5">
        <v>5.0085308370000003</v>
      </c>
      <c r="O96" s="5">
        <v>2.2619060999999999E-2</v>
      </c>
    </row>
    <row r="97" spans="1:15" x14ac:dyDescent="0.25">
      <c r="A97" s="5" t="s">
        <v>140</v>
      </c>
      <c r="B97" s="6">
        <v>22245000</v>
      </c>
      <c r="C97" s="6">
        <v>16755000</v>
      </c>
      <c r="D97" s="6">
        <v>17146000</v>
      </c>
      <c r="E97" s="6">
        <v>1</v>
      </c>
      <c r="F97" s="6">
        <v>14978000</v>
      </c>
      <c r="G97" s="6">
        <v>38283000</v>
      </c>
      <c r="H97" s="7">
        <v>32930000</v>
      </c>
      <c r="I97" s="7">
        <v>29623000</v>
      </c>
      <c r="J97" s="7">
        <v>46855000</v>
      </c>
      <c r="K97" s="7">
        <v>66506000</v>
      </c>
      <c r="L97" s="6">
        <v>18234500.170000002</v>
      </c>
      <c r="M97" s="7">
        <v>43978500</v>
      </c>
      <c r="N97" s="5">
        <v>2.4118292029999999</v>
      </c>
      <c r="O97" s="5">
        <v>2.2747264E-2</v>
      </c>
    </row>
    <row r="98" spans="1:15" x14ac:dyDescent="0.25">
      <c r="A98" s="5" t="s">
        <v>141</v>
      </c>
      <c r="B98" s="6">
        <v>546020000</v>
      </c>
      <c r="C98" s="6">
        <v>2357300000</v>
      </c>
      <c r="D98" s="6">
        <v>915360000</v>
      </c>
      <c r="E98" s="6">
        <v>988790000</v>
      </c>
      <c r="F98" s="6">
        <v>614750000</v>
      </c>
      <c r="G98" s="6">
        <v>865880000</v>
      </c>
      <c r="H98" s="7">
        <v>1621900000</v>
      </c>
      <c r="I98" s="7">
        <v>5138800000</v>
      </c>
      <c r="J98" s="7">
        <v>2403500000</v>
      </c>
      <c r="K98" s="7">
        <v>2743600000</v>
      </c>
      <c r="L98" s="6">
        <v>1048016667</v>
      </c>
      <c r="M98" s="7">
        <v>2976950000</v>
      </c>
      <c r="N98" s="5">
        <v>2.8405559710000001</v>
      </c>
      <c r="O98" s="5">
        <v>2.3138266000000001E-2</v>
      </c>
    </row>
    <row r="99" spans="1:15" x14ac:dyDescent="0.25">
      <c r="A99" s="5" t="s">
        <v>142</v>
      </c>
      <c r="B99" s="6">
        <v>5687500</v>
      </c>
      <c r="C99" s="6">
        <v>1</v>
      </c>
      <c r="D99" s="6">
        <v>6116800</v>
      </c>
      <c r="E99" s="6">
        <v>1</v>
      </c>
      <c r="F99" s="6">
        <v>1</v>
      </c>
      <c r="G99" s="6">
        <v>8035900</v>
      </c>
      <c r="H99" s="7">
        <v>10954000</v>
      </c>
      <c r="I99" s="7">
        <v>11233000</v>
      </c>
      <c r="J99" s="7">
        <v>9803200</v>
      </c>
      <c r="K99" s="7">
        <v>5402100</v>
      </c>
      <c r="L99" s="6">
        <v>3306700.5</v>
      </c>
      <c r="M99" s="7">
        <v>9348075</v>
      </c>
      <c r="N99" s="5">
        <v>2.8270098849999998</v>
      </c>
      <c r="O99" s="5">
        <v>2.3906845999999999E-2</v>
      </c>
    </row>
    <row r="100" spans="1:15" x14ac:dyDescent="0.25">
      <c r="A100" s="5" t="s">
        <v>143</v>
      </c>
      <c r="B100" s="6">
        <v>1</v>
      </c>
      <c r="C100" s="6">
        <v>1956200</v>
      </c>
      <c r="D100" s="6">
        <v>1</v>
      </c>
      <c r="E100" s="6">
        <v>1</v>
      </c>
      <c r="F100" s="6">
        <v>6317600</v>
      </c>
      <c r="G100" s="6">
        <v>1</v>
      </c>
      <c r="H100" s="7">
        <v>4966800</v>
      </c>
      <c r="I100" s="7">
        <v>7752200</v>
      </c>
      <c r="J100" s="7">
        <v>22971000</v>
      </c>
      <c r="K100" s="7">
        <v>8207300</v>
      </c>
      <c r="L100" s="6">
        <v>1378967.3330000001</v>
      </c>
      <c r="M100" s="7">
        <v>10974325</v>
      </c>
      <c r="N100" s="5">
        <v>7.9583647380000002</v>
      </c>
      <c r="O100" s="5">
        <v>2.4294058E-2</v>
      </c>
    </row>
    <row r="101" spans="1:15" x14ac:dyDescent="0.25">
      <c r="A101" s="5" t="s">
        <v>144</v>
      </c>
      <c r="B101" s="6">
        <v>1</v>
      </c>
      <c r="C101" s="6">
        <v>29765000</v>
      </c>
      <c r="D101" s="6">
        <v>27498000</v>
      </c>
      <c r="E101" s="6">
        <v>1</v>
      </c>
      <c r="F101" s="6">
        <v>74090000</v>
      </c>
      <c r="G101" s="6">
        <v>24092000</v>
      </c>
      <c r="H101" s="7">
        <v>91131000</v>
      </c>
      <c r="I101" s="7">
        <v>29348000</v>
      </c>
      <c r="J101" s="7">
        <v>87947000</v>
      </c>
      <c r="K101" s="7">
        <v>107250000</v>
      </c>
      <c r="L101" s="6">
        <v>25907500.329999998</v>
      </c>
      <c r="M101" s="7">
        <v>78919000</v>
      </c>
      <c r="N101" s="5">
        <v>3.046183498</v>
      </c>
      <c r="O101" s="5">
        <v>2.5361878000000001E-2</v>
      </c>
    </row>
    <row r="102" spans="1:15" x14ac:dyDescent="0.25">
      <c r="A102" s="5" t="s">
        <v>145</v>
      </c>
      <c r="B102" s="6">
        <v>696030000</v>
      </c>
      <c r="C102" s="6">
        <v>86940000</v>
      </c>
      <c r="D102" s="6">
        <v>41721000</v>
      </c>
      <c r="E102" s="6">
        <v>1</v>
      </c>
      <c r="F102" s="6">
        <v>171890000</v>
      </c>
      <c r="G102" s="6">
        <v>58336000</v>
      </c>
      <c r="H102" s="7">
        <v>307430000</v>
      </c>
      <c r="I102" s="7">
        <v>1275300000</v>
      </c>
      <c r="J102" s="7">
        <v>661750000</v>
      </c>
      <c r="K102" s="7">
        <v>716660000</v>
      </c>
      <c r="L102" s="6">
        <v>175819500.19999999</v>
      </c>
      <c r="M102" s="7">
        <v>740285000</v>
      </c>
      <c r="N102" s="5">
        <v>4.2104829060000002</v>
      </c>
      <c r="O102" s="5">
        <v>2.5894759E-2</v>
      </c>
    </row>
    <row r="103" spans="1:15" x14ac:dyDescent="0.25">
      <c r="A103" s="5" t="s">
        <v>146</v>
      </c>
      <c r="B103" s="6">
        <v>1</v>
      </c>
      <c r="C103" s="6">
        <v>3863300</v>
      </c>
      <c r="D103" s="6">
        <v>1620000</v>
      </c>
      <c r="E103" s="6">
        <v>1</v>
      </c>
      <c r="F103" s="6">
        <v>5774100</v>
      </c>
      <c r="G103" s="6">
        <v>1</v>
      </c>
      <c r="H103" s="7">
        <v>12340000</v>
      </c>
      <c r="I103" s="7">
        <v>14211000</v>
      </c>
      <c r="J103" s="7">
        <v>82276000</v>
      </c>
      <c r="K103" s="7">
        <v>109990000</v>
      </c>
      <c r="L103" s="6">
        <v>1876233.8330000001</v>
      </c>
      <c r="M103" s="7">
        <v>54704250</v>
      </c>
      <c r="N103" s="5">
        <v>29.156413780000001</v>
      </c>
      <c r="O103" s="5">
        <v>2.6541761000000001E-2</v>
      </c>
    </row>
    <row r="104" spans="1:15" x14ac:dyDescent="0.25">
      <c r="A104" s="5" t="s">
        <v>147</v>
      </c>
      <c r="B104" s="6">
        <v>1</v>
      </c>
      <c r="C104" s="6">
        <v>5710900</v>
      </c>
      <c r="D104" s="6">
        <v>19023000</v>
      </c>
      <c r="E104" s="6">
        <v>1</v>
      </c>
      <c r="F104" s="6">
        <v>2532200</v>
      </c>
      <c r="G104" s="6">
        <v>1</v>
      </c>
      <c r="H104" s="7">
        <v>79499000</v>
      </c>
      <c r="I104" s="7">
        <v>1</v>
      </c>
      <c r="J104" s="7">
        <v>39564000</v>
      </c>
      <c r="K104" s="7">
        <v>44309000</v>
      </c>
      <c r="L104" s="6">
        <v>4544350.5</v>
      </c>
      <c r="M104" s="7">
        <v>40843000.25</v>
      </c>
      <c r="N104" s="5">
        <v>8.9876430640000002</v>
      </c>
      <c r="O104" s="5">
        <v>2.6795238999999998E-2</v>
      </c>
    </row>
    <row r="105" spans="1:15" x14ac:dyDescent="0.25">
      <c r="A105" s="5" t="s">
        <v>148</v>
      </c>
      <c r="B105" s="6">
        <v>67048000</v>
      </c>
      <c r="C105" s="6">
        <v>17621000</v>
      </c>
      <c r="D105" s="6">
        <v>68831000</v>
      </c>
      <c r="E105" s="6">
        <v>70761000</v>
      </c>
      <c r="F105" s="6">
        <v>37468000</v>
      </c>
      <c r="G105" s="6">
        <v>67928000</v>
      </c>
      <c r="H105" s="7">
        <v>38741000</v>
      </c>
      <c r="I105" s="7">
        <v>1</v>
      </c>
      <c r="J105" s="7">
        <v>17712000</v>
      </c>
      <c r="K105" s="7">
        <v>23629000</v>
      </c>
      <c r="L105" s="6">
        <v>54942833.329999998</v>
      </c>
      <c r="M105" s="7">
        <v>20020500.25</v>
      </c>
      <c r="N105" s="5">
        <v>0.36438783800000002</v>
      </c>
      <c r="O105" s="5">
        <v>2.732333E-2</v>
      </c>
    </row>
    <row r="106" spans="1:15" x14ac:dyDescent="0.25">
      <c r="A106" s="5" t="s">
        <v>47</v>
      </c>
      <c r="B106" s="6">
        <v>18764000</v>
      </c>
      <c r="C106" s="6">
        <v>142420000</v>
      </c>
      <c r="D106" s="6">
        <v>7856200</v>
      </c>
      <c r="E106" s="6">
        <v>1</v>
      </c>
      <c r="F106" s="6">
        <v>81562000</v>
      </c>
      <c r="G106" s="6">
        <v>1</v>
      </c>
      <c r="H106" s="7">
        <v>153860000</v>
      </c>
      <c r="I106" s="7">
        <v>115160000</v>
      </c>
      <c r="J106" s="7">
        <v>93569000</v>
      </c>
      <c r="K106" s="7">
        <v>142140000</v>
      </c>
      <c r="L106" s="6">
        <v>41767033.670000002</v>
      </c>
      <c r="M106" s="7">
        <v>126182250</v>
      </c>
      <c r="N106" s="5">
        <v>3.0210967580000001</v>
      </c>
      <c r="O106" s="5">
        <v>2.804632E-2</v>
      </c>
    </row>
    <row r="107" spans="1:15" x14ac:dyDescent="0.25">
      <c r="A107" s="5" t="s">
        <v>149</v>
      </c>
      <c r="B107" s="6">
        <v>1</v>
      </c>
      <c r="C107" s="6">
        <v>1061100</v>
      </c>
      <c r="D107" s="6">
        <v>1</v>
      </c>
      <c r="E107" s="6">
        <v>20609000</v>
      </c>
      <c r="F107" s="6">
        <v>930260</v>
      </c>
      <c r="G107" s="6">
        <v>1</v>
      </c>
      <c r="H107" s="7">
        <v>19888000</v>
      </c>
      <c r="I107" s="7">
        <v>11457000</v>
      </c>
      <c r="J107" s="7">
        <v>113990000</v>
      </c>
      <c r="K107" s="7">
        <v>114010000</v>
      </c>
      <c r="L107" s="6">
        <v>3766727.1669999999</v>
      </c>
      <c r="M107" s="7">
        <v>64836250</v>
      </c>
      <c r="N107" s="5">
        <v>17.212887240000001</v>
      </c>
      <c r="O107" s="5">
        <v>2.8367766999999999E-2</v>
      </c>
    </row>
    <row r="108" spans="1:15" x14ac:dyDescent="0.25">
      <c r="A108" s="5" t="s">
        <v>150</v>
      </c>
      <c r="B108" s="6">
        <v>46576000</v>
      </c>
      <c r="C108" s="6">
        <v>442110000</v>
      </c>
      <c r="D108" s="6">
        <v>373180000</v>
      </c>
      <c r="E108" s="6">
        <v>159480000</v>
      </c>
      <c r="F108" s="6">
        <v>523900000</v>
      </c>
      <c r="G108" s="6">
        <v>357960000</v>
      </c>
      <c r="H108" s="7">
        <v>1025200000</v>
      </c>
      <c r="I108" s="7">
        <v>227380000</v>
      </c>
      <c r="J108" s="7">
        <v>1398800000</v>
      </c>
      <c r="K108" s="7">
        <v>842940000</v>
      </c>
      <c r="L108" s="6">
        <v>317201000</v>
      </c>
      <c r="M108" s="7">
        <v>873580000</v>
      </c>
      <c r="N108" s="5">
        <v>2.754026627</v>
      </c>
      <c r="O108" s="5">
        <v>3.1572525999999997E-2</v>
      </c>
    </row>
    <row r="109" spans="1:15" x14ac:dyDescent="0.25">
      <c r="A109" s="5" t="s">
        <v>151</v>
      </c>
      <c r="B109" s="6">
        <v>46463000</v>
      </c>
      <c r="C109" s="6">
        <v>506940000</v>
      </c>
      <c r="D109" s="6">
        <v>74519000</v>
      </c>
      <c r="E109" s="6">
        <v>1</v>
      </c>
      <c r="F109" s="6">
        <v>328970000</v>
      </c>
      <c r="G109" s="6">
        <v>114660000</v>
      </c>
      <c r="H109" s="7">
        <v>752480000</v>
      </c>
      <c r="I109" s="7">
        <v>564620000</v>
      </c>
      <c r="J109" s="7">
        <v>331970000</v>
      </c>
      <c r="K109" s="7">
        <v>365650000</v>
      </c>
      <c r="L109" s="6">
        <v>178592000.19999999</v>
      </c>
      <c r="M109" s="7">
        <v>503680000</v>
      </c>
      <c r="N109" s="5">
        <v>2.8202831009999998</v>
      </c>
      <c r="O109" s="5">
        <v>3.3481181999999998E-2</v>
      </c>
    </row>
    <row r="110" spans="1:15" x14ac:dyDescent="0.25">
      <c r="A110" s="5" t="s">
        <v>152</v>
      </c>
      <c r="B110" s="6">
        <v>1</v>
      </c>
      <c r="C110" s="6">
        <v>1</v>
      </c>
      <c r="D110" s="6">
        <v>34542000</v>
      </c>
      <c r="E110" s="6">
        <v>1</v>
      </c>
      <c r="F110" s="6">
        <v>20597000</v>
      </c>
      <c r="G110" s="6">
        <v>1</v>
      </c>
      <c r="H110" s="7">
        <v>22187000</v>
      </c>
      <c r="I110" s="7">
        <v>38100000</v>
      </c>
      <c r="J110" s="7">
        <v>23390000</v>
      </c>
      <c r="K110" s="7">
        <v>39351000</v>
      </c>
      <c r="L110" s="6">
        <v>9189834</v>
      </c>
      <c r="M110" s="7">
        <v>30757000</v>
      </c>
      <c r="N110" s="5">
        <v>3.3468504440000002</v>
      </c>
      <c r="O110" s="5">
        <v>3.3816212999999998E-2</v>
      </c>
    </row>
    <row r="111" spans="1:15" x14ac:dyDescent="0.25">
      <c r="A111" s="5" t="s">
        <v>60</v>
      </c>
      <c r="B111" s="6">
        <v>1</v>
      </c>
      <c r="C111" s="6">
        <v>1</v>
      </c>
      <c r="D111" s="6">
        <v>48722000</v>
      </c>
      <c r="E111" s="6">
        <v>1</v>
      </c>
      <c r="F111" s="6">
        <v>69179000</v>
      </c>
      <c r="G111" s="6">
        <v>88153000</v>
      </c>
      <c r="H111" s="7">
        <v>227420000</v>
      </c>
      <c r="I111" s="7">
        <v>706270000</v>
      </c>
      <c r="J111" s="7">
        <v>153490000</v>
      </c>
      <c r="K111" s="7">
        <v>148510000</v>
      </c>
      <c r="L111" s="6">
        <v>34342333.829999998</v>
      </c>
      <c r="M111" s="7">
        <v>308922500</v>
      </c>
      <c r="N111" s="5">
        <v>8.9953845739999991</v>
      </c>
      <c r="O111" s="5">
        <v>3.4069862999999999E-2</v>
      </c>
    </row>
    <row r="112" spans="1:15" x14ac:dyDescent="0.25">
      <c r="A112" s="5" t="s">
        <v>153</v>
      </c>
      <c r="B112" s="6">
        <v>1</v>
      </c>
      <c r="C112" s="6">
        <v>26500000</v>
      </c>
      <c r="D112" s="6">
        <v>1</v>
      </c>
      <c r="E112" s="6">
        <v>1</v>
      </c>
      <c r="F112" s="6">
        <v>36710000</v>
      </c>
      <c r="G112" s="6">
        <v>1</v>
      </c>
      <c r="H112" s="7">
        <v>52723000</v>
      </c>
      <c r="I112" s="7">
        <v>36466000</v>
      </c>
      <c r="J112" s="7">
        <v>24374000</v>
      </c>
      <c r="K112" s="7">
        <v>28611000</v>
      </c>
      <c r="L112" s="6">
        <v>10535000.67</v>
      </c>
      <c r="M112" s="7">
        <v>35543500</v>
      </c>
      <c r="N112" s="5">
        <v>3.3738488609999999</v>
      </c>
      <c r="O112" s="5">
        <v>3.4397430999999999E-2</v>
      </c>
    </row>
    <row r="113" spans="1:15" x14ac:dyDescent="0.25">
      <c r="A113" s="5" t="s">
        <v>154</v>
      </c>
      <c r="B113" s="6">
        <v>48171000</v>
      </c>
      <c r="C113" s="6">
        <v>425300000</v>
      </c>
      <c r="D113" s="6">
        <v>91756000</v>
      </c>
      <c r="E113" s="6">
        <v>1</v>
      </c>
      <c r="F113" s="6">
        <v>667430000</v>
      </c>
      <c r="G113" s="6">
        <v>127010000</v>
      </c>
      <c r="H113" s="7">
        <v>1262800000</v>
      </c>
      <c r="I113" s="7">
        <v>427140000</v>
      </c>
      <c r="J113" s="7">
        <v>662130000</v>
      </c>
      <c r="K113" s="7">
        <v>564710000</v>
      </c>
      <c r="L113" s="6">
        <v>226611166.80000001</v>
      </c>
      <c r="M113" s="7">
        <v>729195000</v>
      </c>
      <c r="N113" s="5">
        <v>3.2178246559999999</v>
      </c>
      <c r="O113" s="5">
        <v>3.4794064E-2</v>
      </c>
    </row>
    <row r="114" spans="1:15" x14ac:dyDescent="0.25">
      <c r="A114" s="5" t="s">
        <v>155</v>
      </c>
      <c r="B114" s="6">
        <v>1</v>
      </c>
      <c r="C114" s="6">
        <v>7482100</v>
      </c>
      <c r="D114" s="6">
        <v>1</v>
      </c>
      <c r="E114" s="6">
        <v>1</v>
      </c>
      <c r="F114" s="6">
        <v>54033000</v>
      </c>
      <c r="G114" s="6">
        <v>1</v>
      </c>
      <c r="H114" s="7">
        <v>58382000</v>
      </c>
      <c r="I114" s="7">
        <v>1</v>
      </c>
      <c r="J114" s="7">
        <v>98388000</v>
      </c>
      <c r="K114" s="7">
        <v>97174000</v>
      </c>
      <c r="L114" s="6">
        <v>10252517.33</v>
      </c>
      <c r="M114" s="7">
        <v>63486000.25</v>
      </c>
      <c r="N114" s="5">
        <v>6.1922353489999997</v>
      </c>
      <c r="O114" s="5">
        <v>3.7347336000000002E-2</v>
      </c>
    </row>
    <row r="115" spans="1:15" x14ac:dyDescent="0.25">
      <c r="A115" s="5" t="s">
        <v>156</v>
      </c>
      <c r="B115" s="6">
        <v>1</v>
      </c>
      <c r="C115" s="6">
        <v>18454000</v>
      </c>
      <c r="D115" s="6">
        <v>1</v>
      </c>
      <c r="E115" s="6">
        <v>1</v>
      </c>
      <c r="F115" s="6">
        <v>10998000</v>
      </c>
      <c r="G115" s="6">
        <v>1</v>
      </c>
      <c r="H115" s="7">
        <v>1</v>
      </c>
      <c r="I115" s="7">
        <v>24743000</v>
      </c>
      <c r="J115" s="7">
        <v>29164000</v>
      </c>
      <c r="K115" s="7">
        <v>37544000</v>
      </c>
      <c r="L115" s="6">
        <v>4908667.3329999996</v>
      </c>
      <c r="M115" s="7">
        <v>22862750.25</v>
      </c>
      <c r="N115" s="5">
        <v>4.6576287809999997</v>
      </c>
      <c r="O115" s="5">
        <v>4.4984521999999999E-2</v>
      </c>
    </row>
    <row r="116" spans="1:15" x14ac:dyDescent="0.25">
      <c r="A116" s="5" t="s">
        <v>157</v>
      </c>
      <c r="B116" s="6">
        <v>17581000</v>
      </c>
      <c r="C116" s="6">
        <v>42207000</v>
      </c>
      <c r="D116" s="6">
        <v>1</v>
      </c>
      <c r="E116" s="6">
        <v>1</v>
      </c>
      <c r="F116" s="6">
        <v>23023000</v>
      </c>
      <c r="G116" s="6">
        <v>28135000</v>
      </c>
      <c r="H116" s="7">
        <v>250500000</v>
      </c>
      <c r="I116" s="7">
        <v>26045000</v>
      </c>
      <c r="J116" s="7">
        <v>71094000</v>
      </c>
      <c r="K116" s="7">
        <v>99564000</v>
      </c>
      <c r="L116" s="6">
        <v>18491000.329999998</v>
      </c>
      <c r="M116" s="7">
        <v>111800750</v>
      </c>
      <c r="N116" s="5">
        <v>6.0462250820000003</v>
      </c>
      <c r="O116" s="5">
        <v>4.5238563000000002E-2</v>
      </c>
    </row>
    <row r="117" spans="1:15" x14ac:dyDescent="0.25">
      <c r="A117" s="5" t="s">
        <v>158</v>
      </c>
      <c r="B117" s="6">
        <v>43031000</v>
      </c>
      <c r="C117" s="6">
        <v>88545000</v>
      </c>
      <c r="D117" s="6">
        <v>87420000</v>
      </c>
      <c r="E117" s="6">
        <v>1</v>
      </c>
      <c r="F117" s="6">
        <v>46770000</v>
      </c>
      <c r="G117" s="6">
        <v>29363000</v>
      </c>
      <c r="H117" s="7">
        <v>131690000</v>
      </c>
      <c r="I117" s="7">
        <v>1361500000</v>
      </c>
      <c r="J117" s="7">
        <v>396650000</v>
      </c>
      <c r="K117" s="7">
        <v>341400000</v>
      </c>
      <c r="L117" s="6">
        <v>49188166.829999998</v>
      </c>
      <c r="M117" s="7">
        <v>557810000</v>
      </c>
      <c r="N117" s="5">
        <v>11.340329110000001</v>
      </c>
      <c r="O117" s="5">
        <v>4.7325918000000002E-2</v>
      </c>
    </row>
    <row r="118" spans="1:15" x14ac:dyDescent="0.25">
      <c r="A118" s="5" t="s">
        <v>159</v>
      </c>
      <c r="B118" s="6">
        <v>883960000</v>
      </c>
      <c r="C118" s="6">
        <v>1008600000</v>
      </c>
      <c r="D118" s="6">
        <v>566280000</v>
      </c>
      <c r="E118" s="6">
        <v>1</v>
      </c>
      <c r="F118" s="6">
        <v>483840000</v>
      </c>
      <c r="G118" s="6">
        <v>302790000</v>
      </c>
      <c r="H118" s="7">
        <v>1326300000</v>
      </c>
      <c r="I118" s="7">
        <v>657460000</v>
      </c>
      <c r="J118" s="7">
        <v>1238800000</v>
      </c>
      <c r="K118" s="7">
        <v>1012900000</v>
      </c>
      <c r="L118" s="6">
        <v>540911666.79999995</v>
      </c>
      <c r="M118" s="7">
        <v>1058865000</v>
      </c>
      <c r="N118" s="5">
        <v>1.957556224</v>
      </c>
      <c r="O118" s="5">
        <v>4.8896416999999998E-2</v>
      </c>
    </row>
    <row r="119" spans="1:15" x14ac:dyDescent="0.25">
      <c r="A119" s="5" t="s">
        <v>160</v>
      </c>
      <c r="B119" s="6">
        <v>244270000</v>
      </c>
      <c r="C119" s="6">
        <v>314680000</v>
      </c>
      <c r="D119" s="6">
        <v>363470000</v>
      </c>
      <c r="E119" s="6">
        <v>1</v>
      </c>
      <c r="F119" s="6">
        <v>262050000</v>
      </c>
      <c r="G119" s="6">
        <v>146820000</v>
      </c>
      <c r="H119" s="7">
        <v>55285000</v>
      </c>
      <c r="I119" s="7">
        <v>29619000</v>
      </c>
      <c r="J119" s="7">
        <v>112840000</v>
      </c>
      <c r="K119" s="7">
        <v>77806000</v>
      </c>
      <c r="L119" s="6">
        <v>221881666.80000001</v>
      </c>
      <c r="M119" s="7">
        <v>68887500</v>
      </c>
      <c r="N119" s="5">
        <v>0.31046954399999999</v>
      </c>
      <c r="O119" s="5">
        <v>5.5219198999999997E-2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11" workbookViewId="0">
      <selection activeCell="A35" sqref="A35"/>
    </sheetView>
  </sheetViews>
  <sheetFormatPr defaultColWidth="8.85546875" defaultRowHeight="15" x14ac:dyDescent="0.25"/>
  <cols>
    <col min="1" max="1" width="71.140625" customWidth="1"/>
    <col min="7" max="7" width="8" customWidth="1"/>
    <col min="8" max="8" width="13.140625" customWidth="1"/>
    <col min="9" max="9" width="7.28515625" customWidth="1"/>
    <col min="10" max="10" width="8.42578125" customWidth="1"/>
    <col min="12" max="12" width="7.85546875" customWidth="1"/>
    <col min="13" max="13" width="11.28515625" customWidth="1"/>
    <col min="14" max="14" width="9.140625" customWidth="1"/>
  </cols>
  <sheetData>
    <row r="1" spans="1:16" x14ac:dyDescent="0.2">
      <c r="A1" s="4" t="s">
        <v>194</v>
      </c>
    </row>
    <row r="2" spans="1:16" x14ac:dyDescent="0.2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9" t="s">
        <v>161</v>
      </c>
      <c r="I2" s="9" t="s">
        <v>162</v>
      </c>
      <c r="J2" s="9" t="s">
        <v>163</v>
      </c>
      <c r="K2" s="9" t="s">
        <v>164</v>
      </c>
      <c r="L2" s="9" t="s">
        <v>165</v>
      </c>
      <c r="M2" s="10" t="s">
        <v>12</v>
      </c>
      <c r="N2" s="9" t="s">
        <v>166</v>
      </c>
      <c r="O2" t="s">
        <v>14</v>
      </c>
      <c r="P2" t="s">
        <v>15</v>
      </c>
    </row>
    <row r="3" spans="1:16" x14ac:dyDescent="0.2">
      <c r="A3" s="3" t="s">
        <v>114</v>
      </c>
      <c r="B3" s="1">
        <v>216420000</v>
      </c>
      <c r="C3" s="1">
        <v>92580000</v>
      </c>
      <c r="D3" s="1">
        <v>16278000</v>
      </c>
      <c r="E3" s="1">
        <v>1</v>
      </c>
      <c r="F3" s="1">
        <v>120960000</v>
      </c>
      <c r="G3" s="1">
        <v>1</v>
      </c>
      <c r="H3" s="9">
        <v>480920000</v>
      </c>
      <c r="I3" s="9">
        <v>1346900000</v>
      </c>
      <c r="J3" s="9">
        <v>1732500000</v>
      </c>
      <c r="K3" s="9">
        <v>1057300000</v>
      </c>
      <c r="L3" s="9">
        <v>2142800000</v>
      </c>
      <c r="M3" s="10">
        <f t="shared" ref="M3:M45" si="0">AVERAGE(B3:G3)</f>
        <v>74373000.333333328</v>
      </c>
      <c r="N3" s="9">
        <f t="shared" ref="N3:N45" si="1">AVERAGE(H3:L3)</f>
        <v>1352084000</v>
      </c>
      <c r="O3">
        <f t="shared" ref="O3:O45" si="2">N3/M3</f>
        <v>18.179769458541095</v>
      </c>
      <c r="P3">
        <f t="shared" ref="P3:P45" si="3">TTEST(B3:G3,H3:L3,2,2)</f>
        <v>8.2040393001225757E-4</v>
      </c>
    </row>
    <row r="4" spans="1:16" x14ac:dyDescent="0.2">
      <c r="A4" s="3" t="s">
        <v>27</v>
      </c>
      <c r="B4" s="1">
        <v>53327000</v>
      </c>
      <c r="C4" s="1">
        <v>54642000</v>
      </c>
      <c r="D4" s="1">
        <v>21543000</v>
      </c>
      <c r="E4" s="1">
        <v>54703000</v>
      </c>
      <c r="F4" s="1">
        <v>90186000</v>
      </c>
      <c r="G4" s="1">
        <v>52373000</v>
      </c>
      <c r="H4" s="9">
        <v>5166700</v>
      </c>
      <c r="I4" s="9">
        <v>19293000</v>
      </c>
      <c r="J4" s="9">
        <v>1</v>
      </c>
      <c r="K4" s="9">
        <v>1</v>
      </c>
      <c r="L4" s="9">
        <v>1</v>
      </c>
      <c r="M4" s="10">
        <f t="shared" si="0"/>
        <v>54462333.333333336</v>
      </c>
      <c r="N4" s="9">
        <f t="shared" si="1"/>
        <v>4891940.5999999996</v>
      </c>
      <c r="O4">
        <f t="shared" si="2"/>
        <v>8.982245711103086E-2</v>
      </c>
      <c r="P4">
        <f t="shared" si="3"/>
        <v>1.0077888948637219E-3</v>
      </c>
    </row>
    <row r="5" spans="1:16" x14ac:dyDescent="0.2">
      <c r="A5" s="3" t="s">
        <v>101</v>
      </c>
      <c r="B5" s="1">
        <v>46011000</v>
      </c>
      <c r="C5" s="1">
        <v>1</v>
      </c>
      <c r="D5" s="1">
        <v>1</v>
      </c>
      <c r="E5" s="1">
        <v>1</v>
      </c>
      <c r="F5" s="1">
        <v>5687300</v>
      </c>
      <c r="G5" s="1">
        <v>24048000</v>
      </c>
      <c r="H5" s="9">
        <v>29377000</v>
      </c>
      <c r="I5" s="9">
        <v>540390000</v>
      </c>
      <c r="J5" s="9">
        <v>286420000</v>
      </c>
      <c r="K5" s="9">
        <v>525200000</v>
      </c>
      <c r="L5" s="9">
        <v>632020000</v>
      </c>
      <c r="M5" s="10">
        <f t="shared" si="0"/>
        <v>12624383.833333334</v>
      </c>
      <c r="N5" s="9">
        <f t="shared" si="1"/>
        <v>402681400</v>
      </c>
      <c r="O5">
        <f t="shared" si="2"/>
        <v>31.897113183200503</v>
      </c>
      <c r="P5">
        <f t="shared" si="3"/>
        <v>3.4334664621617299E-3</v>
      </c>
    </row>
    <row r="6" spans="1:16" x14ac:dyDescent="0.2">
      <c r="A6" s="3" t="s">
        <v>167</v>
      </c>
      <c r="B6" s="1">
        <v>1466600000</v>
      </c>
      <c r="C6" s="1">
        <v>4032800000</v>
      </c>
      <c r="D6" s="1">
        <v>2545600000</v>
      </c>
      <c r="E6" s="1">
        <v>1239300000</v>
      </c>
      <c r="F6" s="1">
        <v>4512900000</v>
      </c>
      <c r="G6" s="1">
        <v>3098100000</v>
      </c>
      <c r="H6" s="9">
        <v>1387300000</v>
      </c>
      <c r="I6" s="9">
        <v>56980000</v>
      </c>
      <c r="J6" s="9">
        <v>1</v>
      </c>
      <c r="K6" s="9">
        <v>1</v>
      </c>
      <c r="L6" s="9">
        <v>1</v>
      </c>
      <c r="M6" s="10">
        <f t="shared" si="0"/>
        <v>2815883333.3333335</v>
      </c>
      <c r="N6" s="9">
        <f t="shared" si="1"/>
        <v>288856000.60000002</v>
      </c>
      <c r="O6">
        <f t="shared" si="2"/>
        <v>0.10258095467970382</v>
      </c>
      <c r="P6">
        <f t="shared" si="3"/>
        <v>3.6454906062853461E-3</v>
      </c>
    </row>
    <row r="7" spans="1:16" x14ac:dyDescent="0.2">
      <c r="A7" s="3" t="s">
        <v>17</v>
      </c>
      <c r="B7" s="1">
        <v>4527800000</v>
      </c>
      <c r="C7" s="1">
        <v>5594900000</v>
      </c>
      <c r="D7" s="1">
        <v>5739400000</v>
      </c>
      <c r="E7" s="1">
        <v>187420000</v>
      </c>
      <c r="F7" s="1">
        <v>3087700000</v>
      </c>
      <c r="G7" s="1">
        <v>3971300000</v>
      </c>
      <c r="H7" s="9">
        <v>43470000</v>
      </c>
      <c r="I7" s="9">
        <v>633440000</v>
      </c>
      <c r="J7" s="9">
        <v>483900000</v>
      </c>
      <c r="K7" s="9">
        <v>67529000</v>
      </c>
      <c r="L7" s="9">
        <v>124070000</v>
      </c>
      <c r="M7" s="10">
        <f t="shared" si="0"/>
        <v>3851420000</v>
      </c>
      <c r="N7" s="9">
        <f t="shared" si="1"/>
        <v>270481800</v>
      </c>
      <c r="O7">
        <f t="shared" si="2"/>
        <v>7.0229110302174269E-2</v>
      </c>
      <c r="P7">
        <f t="shared" si="3"/>
        <v>3.9831249999806714E-3</v>
      </c>
    </row>
    <row r="8" spans="1:16" x14ac:dyDescent="0.2">
      <c r="A8" s="3" t="s">
        <v>168</v>
      </c>
      <c r="B8" s="1">
        <v>24120000</v>
      </c>
      <c r="C8" s="1">
        <v>1068100000</v>
      </c>
      <c r="D8" s="1">
        <v>84977000</v>
      </c>
      <c r="E8" s="1">
        <v>1</v>
      </c>
      <c r="F8" s="1">
        <v>382230000</v>
      </c>
      <c r="G8" s="1">
        <v>1</v>
      </c>
      <c r="H8" s="9">
        <v>33196000000</v>
      </c>
      <c r="I8" s="9">
        <v>18838000000</v>
      </c>
      <c r="J8" s="9">
        <v>37451000000</v>
      </c>
      <c r="K8" s="9">
        <v>47098000000</v>
      </c>
      <c r="L8" s="9">
        <v>123710000</v>
      </c>
      <c r="M8" s="10">
        <f t="shared" si="0"/>
        <v>259904500.33333334</v>
      </c>
      <c r="N8" s="9">
        <f t="shared" si="1"/>
        <v>27341342000</v>
      </c>
      <c r="O8">
        <f t="shared" si="2"/>
        <v>105.19764746256459</v>
      </c>
      <c r="P8">
        <f t="shared" si="3"/>
        <v>5.2017801129629806E-3</v>
      </c>
    </row>
    <row r="9" spans="1:16" x14ac:dyDescent="0.2">
      <c r="A9" s="3" t="s">
        <v>18</v>
      </c>
      <c r="B9" s="1">
        <v>6523500000</v>
      </c>
      <c r="C9" s="1">
        <v>5615000000</v>
      </c>
      <c r="D9" s="1">
        <v>2221600000</v>
      </c>
      <c r="E9" s="1">
        <v>92101000</v>
      </c>
      <c r="F9" s="1">
        <v>5114900000</v>
      </c>
      <c r="G9" s="1">
        <v>3442600000</v>
      </c>
      <c r="H9" s="9">
        <v>64726000</v>
      </c>
      <c r="I9" s="9">
        <v>44879000</v>
      </c>
      <c r="J9" s="9">
        <v>132930000</v>
      </c>
      <c r="K9" s="9">
        <v>203470000</v>
      </c>
      <c r="L9" s="9">
        <v>69931000</v>
      </c>
      <c r="M9" s="10">
        <f t="shared" si="0"/>
        <v>3834950166.6666665</v>
      </c>
      <c r="N9" s="9">
        <f t="shared" si="1"/>
        <v>103187200</v>
      </c>
      <c r="O9">
        <f t="shared" si="2"/>
        <v>2.6907051073805786E-2</v>
      </c>
      <c r="P9">
        <f t="shared" si="3"/>
        <v>7.3434317090682339E-3</v>
      </c>
    </row>
    <row r="10" spans="1:16" x14ac:dyDescent="0.2">
      <c r="A10" s="3" t="s">
        <v>123</v>
      </c>
      <c r="B10" s="1">
        <v>1</v>
      </c>
      <c r="C10" s="1">
        <v>143610000</v>
      </c>
      <c r="D10" s="1">
        <v>33952000</v>
      </c>
      <c r="E10" s="1">
        <v>1</v>
      </c>
      <c r="F10" s="1">
        <v>343630000</v>
      </c>
      <c r="G10" s="1">
        <v>1</v>
      </c>
      <c r="H10" s="9">
        <v>36358000</v>
      </c>
      <c r="I10" s="9">
        <v>2942800000</v>
      </c>
      <c r="J10" s="9">
        <v>3524100000</v>
      </c>
      <c r="K10" s="9">
        <v>4691300000</v>
      </c>
      <c r="L10" s="9">
        <v>7183300000</v>
      </c>
      <c r="M10" s="10">
        <f t="shared" si="0"/>
        <v>86865333.833333328</v>
      </c>
      <c r="N10" s="9">
        <f t="shared" si="1"/>
        <v>3675571600</v>
      </c>
      <c r="O10">
        <f t="shared" si="2"/>
        <v>42.313445856919643</v>
      </c>
      <c r="P10">
        <f t="shared" si="3"/>
        <v>7.7871110225481302E-3</v>
      </c>
    </row>
    <row r="11" spans="1:16" x14ac:dyDescent="0.2">
      <c r="A11" s="3" t="s">
        <v>25</v>
      </c>
      <c r="B11" s="1">
        <v>147310000</v>
      </c>
      <c r="C11" s="1">
        <v>551490000</v>
      </c>
      <c r="D11" s="1">
        <v>263400000</v>
      </c>
      <c r="E11" s="1">
        <v>173340000</v>
      </c>
      <c r="F11" s="1">
        <v>246580000</v>
      </c>
      <c r="G11" s="1">
        <v>171100000</v>
      </c>
      <c r="H11" s="9">
        <v>102390000</v>
      </c>
      <c r="I11" s="9">
        <v>46185000</v>
      </c>
      <c r="J11" s="9">
        <v>1</v>
      </c>
      <c r="K11" s="9">
        <v>1</v>
      </c>
      <c r="L11" s="9">
        <v>1</v>
      </c>
      <c r="M11" s="10">
        <f t="shared" si="0"/>
        <v>258870000</v>
      </c>
      <c r="N11" s="9">
        <f t="shared" si="1"/>
        <v>29715000.600000001</v>
      </c>
      <c r="O11">
        <f t="shared" si="2"/>
        <v>0.11478734731718623</v>
      </c>
      <c r="P11">
        <f t="shared" si="3"/>
        <v>9.8774604326058411E-3</v>
      </c>
    </row>
    <row r="12" spans="1:16" x14ac:dyDescent="0.2">
      <c r="A12" s="3" t="s">
        <v>38</v>
      </c>
      <c r="B12" s="1">
        <v>1</v>
      </c>
      <c r="C12" s="1">
        <v>5427700</v>
      </c>
      <c r="D12" s="1">
        <v>1</v>
      </c>
      <c r="E12" s="1">
        <v>1</v>
      </c>
      <c r="F12" s="1">
        <v>8129600</v>
      </c>
      <c r="G12" s="1">
        <v>1</v>
      </c>
      <c r="H12" s="9">
        <v>80558000</v>
      </c>
      <c r="I12" s="9">
        <v>9453500</v>
      </c>
      <c r="J12" s="9">
        <v>19987000</v>
      </c>
      <c r="K12" s="9">
        <v>108610000</v>
      </c>
      <c r="L12" s="9">
        <v>66974000</v>
      </c>
      <c r="M12" s="10">
        <f t="shared" si="0"/>
        <v>2259550.6666666665</v>
      </c>
      <c r="N12" s="9">
        <f t="shared" si="1"/>
        <v>57116500</v>
      </c>
      <c r="O12">
        <f t="shared" si="2"/>
        <v>25.277813346960428</v>
      </c>
      <c r="P12">
        <f t="shared" si="3"/>
        <v>1.0073573686690863E-2</v>
      </c>
    </row>
    <row r="13" spans="1:16" x14ac:dyDescent="0.2">
      <c r="A13" s="3" t="s">
        <v>169</v>
      </c>
      <c r="B13" s="1">
        <v>13276000000</v>
      </c>
      <c r="C13" s="1">
        <v>33492000000</v>
      </c>
      <c r="D13" s="1">
        <v>43909000000</v>
      </c>
      <c r="E13" s="1">
        <v>8203400000</v>
      </c>
      <c r="F13" s="1">
        <v>30142000000</v>
      </c>
      <c r="G13" s="1">
        <v>17106000000</v>
      </c>
      <c r="H13" s="9">
        <v>11974000000</v>
      </c>
      <c r="I13" s="9">
        <v>2651800000</v>
      </c>
      <c r="J13" s="9">
        <v>2390700000</v>
      </c>
      <c r="K13" s="9">
        <v>3415100000</v>
      </c>
      <c r="L13" s="9">
        <v>181180000</v>
      </c>
      <c r="M13" s="10">
        <f t="shared" si="0"/>
        <v>24354733333.333332</v>
      </c>
      <c r="N13" s="9">
        <f t="shared" si="1"/>
        <v>4122556000</v>
      </c>
      <c r="O13">
        <f t="shared" si="2"/>
        <v>0.16927124364599902</v>
      </c>
      <c r="P13">
        <f t="shared" si="3"/>
        <v>1.1906979188768985E-2</v>
      </c>
    </row>
    <row r="14" spans="1:16" x14ac:dyDescent="0.2">
      <c r="A14" s="3" t="s">
        <v>170</v>
      </c>
      <c r="B14" s="1">
        <v>28252000</v>
      </c>
      <c r="C14" s="1">
        <v>97801000</v>
      </c>
      <c r="D14" s="1">
        <v>18484000</v>
      </c>
      <c r="E14" s="1">
        <v>1</v>
      </c>
      <c r="F14" s="1">
        <v>59528000</v>
      </c>
      <c r="G14" s="1">
        <v>1</v>
      </c>
      <c r="H14" s="9">
        <v>203830000</v>
      </c>
      <c r="I14" s="9">
        <v>189950000</v>
      </c>
      <c r="J14" s="9">
        <v>204930000</v>
      </c>
      <c r="K14" s="9">
        <v>168270000</v>
      </c>
      <c r="L14" s="9">
        <v>1</v>
      </c>
      <c r="M14" s="10">
        <f t="shared" si="0"/>
        <v>34010833.666666664</v>
      </c>
      <c r="N14" s="9">
        <f t="shared" si="1"/>
        <v>153396000.19999999</v>
      </c>
      <c r="O14">
        <f t="shared" si="2"/>
        <v>4.5102099437903611</v>
      </c>
      <c r="P14">
        <f t="shared" si="3"/>
        <v>1.3781901387030702E-2</v>
      </c>
    </row>
    <row r="15" spans="1:16" x14ac:dyDescent="0.2">
      <c r="A15" s="3" t="s">
        <v>171</v>
      </c>
      <c r="B15" s="1">
        <v>1713900000</v>
      </c>
      <c r="C15" s="1">
        <v>3651600000</v>
      </c>
      <c r="D15" s="1">
        <v>2988900000</v>
      </c>
      <c r="E15" s="1">
        <v>1</v>
      </c>
      <c r="F15" s="1">
        <v>2629500000</v>
      </c>
      <c r="G15" s="1">
        <v>1058800000</v>
      </c>
      <c r="H15" s="9">
        <v>639670000</v>
      </c>
      <c r="I15" s="9">
        <v>27646000</v>
      </c>
      <c r="J15" s="9">
        <v>11766000</v>
      </c>
      <c r="K15" s="9">
        <v>26190000</v>
      </c>
      <c r="L15" s="9">
        <v>56150000</v>
      </c>
      <c r="M15" s="10">
        <f t="shared" si="0"/>
        <v>2007116666.8333333</v>
      </c>
      <c r="N15" s="9">
        <f t="shared" si="1"/>
        <v>152284400</v>
      </c>
      <c r="O15">
        <f t="shared" si="2"/>
        <v>7.5872221339411253E-2</v>
      </c>
      <c r="P15">
        <f t="shared" si="3"/>
        <v>1.4896058502724909E-2</v>
      </c>
    </row>
    <row r="16" spans="1:16" x14ac:dyDescent="0.2">
      <c r="A16" s="3" t="s">
        <v>172</v>
      </c>
      <c r="B16" s="1">
        <v>752300000</v>
      </c>
      <c r="C16" s="1">
        <v>1286800000</v>
      </c>
      <c r="D16" s="1">
        <v>1985700000</v>
      </c>
      <c r="E16" s="1">
        <v>434780000</v>
      </c>
      <c r="F16" s="1">
        <v>2753100000</v>
      </c>
      <c r="G16" s="1">
        <v>781450000</v>
      </c>
      <c r="H16" s="9">
        <v>318030000</v>
      </c>
      <c r="I16" s="9">
        <v>13095000</v>
      </c>
      <c r="J16" s="9">
        <v>282530000</v>
      </c>
      <c r="K16" s="9">
        <v>23051000</v>
      </c>
      <c r="L16" s="9">
        <v>34649000</v>
      </c>
      <c r="M16" s="10">
        <f t="shared" si="0"/>
        <v>1332355000</v>
      </c>
      <c r="N16" s="9">
        <f t="shared" si="1"/>
        <v>134271000</v>
      </c>
      <c r="O16">
        <f t="shared" si="2"/>
        <v>0.10077719526702718</v>
      </c>
      <c r="P16">
        <f t="shared" si="3"/>
        <v>1.5622427184519944E-2</v>
      </c>
    </row>
    <row r="17" spans="1:16" x14ac:dyDescent="0.2">
      <c r="A17" s="3" t="s">
        <v>173</v>
      </c>
      <c r="B17" s="1">
        <v>1405400000</v>
      </c>
      <c r="C17" s="1">
        <v>7098800000</v>
      </c>
      <c r="D17" s="1">
        <v>2337000000</v>
      </c>
      <c r="E17" s="1">
        <v>722860000</v>
      </c>
      <c r="F17" s="1">
        <v>5241900000</v>
      </c>
      <c r="G17" s="1">
        <v>3551500000</v>
      </c>
      <c r="H17" s="9">
        <v>673750000</v>
      </c>
      <c r="I17" s="9">
        <v>35794000</v>
      </c>
      <c r="J17" s="9">
        <v>12244000</v>
      </c>
      <c r="K17" s="9">
        <v>1</v>
      </c>
      <c r="L17" s="9">
        <v>1</v>
      </c>
      <c r="M17" s="10">
        <f t="shared" si="0"/>
        <v>3392910000</v>
      </c>
      <c r="N17" s="9">
        <f t="shared" si="1"/>
        <v>144357600.40000001</v>
      </c>
      <c r="O17">
        <f t="shared" si="2"/>
        <v>4.2546840440801557E-2</v>
      </c>
      <c r="P17">
        <f t="shared" si="3"/>
        <v>1.6166048243535742E-2</v>
      </c>
    </row>
    <row r="18" spans="1:16" x14ac:dyDescent="0.2">
      <c r="A18" s="3" t="s">
        <v>108</v>
      </c>
      <c r="B18" s="1">
        <v>133750000</v>
      </c>
      <c r="C18" s="1">
        <v>269300000</v>
      </c>
      <c r="D18" s="1">
        <v>190140000</v>
      </c>
      <c r="E18" s="1">
        <v>1</v>
      </c>
      <c r="F18" s="1">
        <v>224320000</v>
      </c>
      <c r="G18" s="1">
        <v>89537000</v>
      </c>
      <c r="H18" s="9">
        <v>67076000</v>
      </c>
      <c r="I18" s="9">
        <v>1</v>
      </c>
      <c r="J18" s="9">
        <v>1</v>
      </c>
      <c r="K18" s="9">
        <v>23117000</v>
      </c>
      <c r="L18" s="9">
        <v>1</v>
      </c>
      <c r="M18" s="10">
        <f t="shared" si="0"/>
        <v>151174500.16666666</v>
      </c>
      <c r="N18" s="9">
        <f t="shared" si="1"/>
        <v>18038600.600000001</v>
      </c>
      <c r="O18">
        <f t="shared" si="2"/>
        <v>0.11932303781466339</v>
      </c>
      <c r="P18">
        <f t="shared" si="3"/>
        <v>1.7157965662198287E-2</v>
      </c>
    </row>
    <row r="19" spans="1:16" x14ac:dyDescent="0.25">
      <c r="A19" s="3" t="s">
        <v>28</v>
      </c>
      <c r="B19" s="1">
        <v>33837000</v>
      </c>
      <c r="C19" s="1">
        <v>9823900</v>
      </c>
      <c r="D19" s="1">
        <v>1</v>
      </c>
      <c r="E19" s="1">
        <v>1</v>
      </c>
      <c r="F19" s="1">
        <v>1</v>
      </c>
      <c r="G19" s="1">
        <v>1</v>
      </c>
      <c r="H19" s="9">
        <v>409560000</v>
      </c>
      <c r="I19" s="9">
        <v>248940000</v>
      </c>
      <c r="J19" s="9">
        <v>64623000</v>
      </c>
      <c r="K19" s="9">
        <v>353310000</v>
      </c>
      <c r="L19" s="9">
        <v>1</v>
      </c>
      <c r="M19" s="10">
        <f t="shared" si="0"/>
        <v>7276817.333333333</v>
      </c>
      <c r="N19" s="9">
        <f t="shared" si="1"/>
        <v>215286600.19999999</v>
      </c>
      <c r="O19">
        <f t="shared" si="2"/>
        <v>29.585269265153098</v>
      </c>
      <c r="P19">
        <f t="shared" si="3"/>
        <v>1.812953932571296E-2</v>
      </c>
    </row>
    <row r="20" spans="1:16" x14ac:dyDescent="0.2">
      <c r="A20" s="3" t="s">
        <v>174</v>
      </c>
      <c r="B20" s="1">
        <v>522690000</v>
      </c>
      <c r="C20" s="1">
        <v>10139000</v>
      </c>
      <c r="D20" s="1">
        <v>4122400</v>
      </c>
      <c r="E20" s="1">
        <v>1</v>
      </c>
      <c r="F20" s="1">
        <v>319050000</v>
      </c>
      <c r="G20" s="1">
        <v>23108000</v>
      </c>
      <c r="H20" s="9">
        <v>524920000</v>
      </c>
      <c r="I20" s="9">
        <v>4402100000</v>
      </c>
      <c r="J20" s="9">
        <v>4298800000</v>
      </c>
      <c r="K20" s="9">
        <v>2681800000</v>
      </c>
      <c r="L20" s="9">
        <v>319450000</v>
      </c>
      <c r="M20" s="10">
        <f t="shared" si="0"/>
        <v>146518233.5</v>
      </c>
      <c r="N20" s="9">
        <f t="shared" si="1"/>
        <v>2445414000</v>
      </c>
      <c r="O20">
        <f t="shared" si="2"/>
        <v>16.690168462889638</v>
      </c>
      <c r="P20">
        <f t="shared" si="3"/>
        <v>1.8547174274255351E-2</v>
      </c>
    </row>
    <row r="21" spans="1:16" x14ac:dyDescent="0.2">
      <c r="A21" s="3" t="s">
        <v>175</v>
      </c>
      <c r="B21" s="1">
        <v>337090000</v>
      </c>
      <c r="C21" s="1">
        <v>718780000</v>
      </c>
      <c r="D21" s="1">
        <v>765510000</v>
      </c>
      <c r="E21" s="1">
        <v>274520000</v>
      </c>
      <c r="F21" s="1">
        <v>1350700000</v>
      </c>
      <c r="G21" s="1">
        <v>407360000</v>
      </c>
      <c r="H21" s="9">
        <v>298700000</v>
      </c>
      <c r="I21" s="9">
        <v>70015000</v>
      </c>
      <c r="J21" s="9">
        <v>82366000</v>
      </c>
      <c r="K21" s="9">
        <v>9289400</v>
      </c>
      <c r="L21" s="9">
        <v>74032000</v>
      </c>
      <c r="M21" s="10">
        <f t="shared" si="0"/>
        <v>642326666.66666663</v>
      </c>
      <c r="N21" s="9">
        <f t="shared" si="1"/>
        <v>106880480</v>
      </c>
      <c r="O21">
        <f t="shared" si="2"/>
        <v>0.16639583181973866</v>
      </c>
      <c r="P21">
        <f t="shared" si="3"/>
        <v>1.8551327629878961E-2</v>
      </c>
    </row>
    <row r="22" spans="1:16" x14ac:dyDescent="0.2">
      <c r="A22" s="3" t="s">
        <v>176</v>
      </c>
      <c r="B22" s="1">
        <v>561060000</v>
      </c>
      <c r="C22" s="1">
        <v>1047700000</v>
      </c>
      <c r="D22" s="1">
        <v>742630000</v>
      </c>
      <c r="E22" s="1">
        <v>1</v>
      </c>
      <c r="F22" s="1">
        <v>864670000</v>
      </c>
      <c r="G22" s="1">
        <v>324620000</v>
      </c>
      <c r="H22" s="9">
        <v>288580000</v>
      </c>
      <c r="I22" s="9">
        <v>63924000</v>
      </c>
      <c r="J22" s="9">
        <v>18228000</v>
      </c>
      <c r="K22" s="9">
        <v>33354000</v>
      </c>
      <c r="L22" s="9">
        <v>1</v>
      </c>
      <c r="M22" s="10">
        <f t="shared" si="0"/>
        <v>590113333.5</v>
      </c>
      <c r="N22" s="9">
        <f t="shared" si="1"/>
        <v>80817200.200000003</v>
      </c>
      <c r="O22">
        <f t="shared" si="2"/>
        <v>0.13695199822154164</v>
      </c>
      <c r="P22">
        <f t="shared" si="3"/>
        <v>1.9084359241435478E-2</v>
      </c>
    </row>
    <row r="23" spans="1:16" x14ac:dyDescent="0.2">
      <c r="A23" s="3" t="s">
        <v>177</v>
      </c>
      <c r="B23" s="1">
        <v>45690000</v>
      </c>
      <c r="C23" s="1">
        <v>127150000</v>
      </c>
      <c r="D23" s="1">
        <v>188180000</v>
      </c>
      <c r="E23" s="1">
        <v>1</v>
      </c>
      <c r="F23" s="1">
        <v>201390000</v>
      </c>
      <c r="G23" s="1">
        <v>113790000</v>
      </c>
      <c r="H23" s="9">
        <v>15692000</v>
      </c>
      <c r="I23" s="9">
        <v>1</v>
      </c>
      <c r="J23" s="9">
        <v>1</v>
      </c>
      <c r="K23" s="9">
        <v>35632000</v>
      </c>
      <c r="L23" s="9">
        <v>1</v>
      </c>
      <c r="M23" s="10">
        <f t="shared" si="0"/>
        <v>112700000.16666667</v>
      </c>
      <c r="N23" s="9">
        <f t="shared" si="1"/>
        <v>10264800.6</v>
      </c>
      <c r="O23">
        <f t="shared" si="2"/>
        <v>9.1080750530788596E-2</v>
      </c>
      <c r="P23">
        <f t="shared" si="3"/>
        <v>1.94331879546378E-2</v>
      </c>
    </row>
    <row r="24" spans="1:16" x14ac:dyDescent="0.2">
      <c r="A24" s="3" t="s">
        <v>29</v>
      </c>
      <c r="B24" s="1">
        <v>7918800000</v>
      </c>
      <c r="C24" s="1">
        <v>10366000000</v>
      </c>
      <c r="D24" s="1">
        <v>2867200000</v>
      </c>
      <c r="E24" s="1">
        <v>12798000</v>
      </c>
      <c r="F24" s="1">
        <v>6348300000</v>
      </c>
      <c r="G24" s="1">
        <v>3004900000</v>
      </c>
      <c r="H24" s="9">
        <v>570310000</v>
      </c>
      <c r="I24" s="9">
        <v>46487000</v>
      </c>
      <c r="J24" s="9">
        <v>17883000</v>
      </c>
      <c r="K24" s="9">
        <v>383950000</v>
      </c>
      <c r="L24" s="9">
        <v>26515000</v>
      </c>
      <c r="M24" s="10">
        <f t="shared" si="0"/>
        <v>5086333000</v>
      </c>
      <c r="N24" s="9">
        <f t="shared" si="1"/>
        <v>209029000</v>
      </c>
      <c r="O24">
        <f t="shared" si="2"/>
        <v>4.1096208211298786E-2</v>
      </c>
      <c r="P24">
        <f t="shared" si="3"/>
        <v>1.9622712186393915E-2</v>
      </c>
    </row>
    <row r="25" spans="1:16" x14ac:dyDescent="0.2">
      <c r="A25" s="3" t="s">
        <v>133</v>
      </c>
      <c r="B25" s="1">
        <v>1</v>
      </c>
      <c r="C25" s="1">
        <v>50678000</v>
      </c>
      <c r="D25" s="1">
        <v>27620000</v>
      </c>
      <c r="E25" s="1">
        <v>1</v>
      </c>
      <c r="F25" s="1">
        <v>26627000</v>
      </c>
      <c r="G25" s="1">
        <v>36887000</v>
      </c>
      <c r="H25" s="9">
        <v>185420000</v>
      </c>
      <c r="I25" s="9">
        <v>100320000</v>
      </c>
      <c r="J25" s="9">
        <v>65070000</v>
      </c>
      <c r="K25" s="9">
        <v>433900000</v>
      </c>
      <c r="L25" s="9">
        <v>164880000</v>
      </c>
      <c r="M25" s="10">
        <f t="shared" si="0"/>
        <v>23635333.666666668</v>
      </c>
      <c r="N25" s="9">
        <f t="shared" si="1"/>
        <v>189918000</v>
      </c>
      <c r="O25">
        <f t="shared" si="2"/>
        <v>8.0353424528905517</v>
      </c>
      <c r="P25">
        <f t="shared" si="3"/>
        <v>2.0315551329857823E-2</v>
      </c>
    </row>
    <row r="26" spans="1:16" x14ac:dyDescent="0.2">
      <c r="A26" s="3" t="s">
        <v>160</v>
      </c>
      <c r="B26" s="1">
        <v>244270000</v>
      </c>
      <c r="C26" s="1">
        <v>314680000</v>
      </c>
      <c r="D26" s="1">
        <v>363470000</v>
      </c>
      <c r="E26" s="1">
        <v>1</v>
      </c>
      <c r="F26" s="1">
        <v>262050000</v>
      </c>
      <c r="G26" s="1">
        <v>146820000</v>
      </c>
      <c r="H26" s="9">
        <v>61267000</v>
      </c>
      <c r="I26" s="9">
        <v>1</v>
      </c>
      <c r="J26" s="9">
        <v>27358000</v>
      </c>
      <c r="K26" s="9">
        <v>115890000</v>
      </c>
      <c r="L26" s="9">
        <v>55049000</v>
      </c>
      <c r="M26" s="10">
        <f t="shared" si="0"/>
        <v>221881666.83333334</v>
      </c>
      <c r="N26" s="9">
        <f t="shared" si="1"/>
        <v>51912800.200000003</v>
      </c>
      <c r="O26">
        <f t="shared" si="2"/>
        <v>0.23396615385530864</v>
      </c>
      <c r="P26">
        <f t="shared" si="3"/>
        <v>2.2133593687303402E-2</v>
      </c>
    </row>
    <row r="27" spans="1:16" x14ac:dyDescent="0.2">
      <c r="A27" s="3" t="s">
        <v>178</v>
      </c>
      <c r="B27" s="1">
        <v>224020000</v>
      </c>
      <c r="C27" s="1">
        <v>863270000</v>
      </c>
      <c r="D27" s="1">
        <v>374280000</v>
      </c>
      <c r="E27" s="1">
        <v>138800000</v>
      </c>
      <c r="F27" s="1">
        <v>573180000</v>
      </c>
      <c r="G27" s="1">
        <v>190390000</v>
      </c>
      <c r="H27" s="9">
        <v>161460000</v>
      </c>
      <c r="I27" s="9">
        <v>1</v>
      </c>
      <c r="J27" s="9">
        <v>1</v>
      </c>
      <c r="K27" s="9">
        <v>35746000</v>
      </c>
      <c r="L27" s="9">
        <v>13019000</v>
      </c>
      <c r="M27" s="10">
        <f t="shared" si="0"/>
        <v>393990000</v>
      </c>
      <c r="N27" s="9">
        <f t="shared" si="1"/>
        <v>42045000.399999999</v>
      </c>
      <c r="O27">
        <f t="shared" si="2"/>
        <v>0.10671590751034289</v>
      </c>
      <c r="P27">
        <f t="shared" si="3"/>
        <v>2.3087890662418613E-2</v>
      </c>
    </row>
    <row r="28" spans="1:16" x14ac:dyDescent="0.2">
      <c r="A28" s="3" t="s">
        <v>102</v>
      </c>
      <c r="B28" s="1">
        <v>249460000</v>
      </c>
      <c r="C28" s="1">
        <v>1122600000</v>
      </c>
      <c r="D28" s="1">
        <v>99700000</v>
      </c>
      <c r="E28" s="1">
        <v>1</v>
      </c>
      <c r="F28" s="1">
        <v>1108800000</v>
      </c>
      <c r="G28" s="1">
        <v>50689000</v>
      </c>
      <c r="H28" s="9">
        <v>13012000000</v>
      </c>
      <c r="I28" s="9">
        <v>33906000000</v>
      </c>
      <c r="J28" s="9">
        <v>77732000000</v>
      </c>
      <c r="K28" s="9">
        <v>40798000000</v>
      </c>
      <c r="L28" s="9">
        <v>459130000</v>
      </c>
      <c r="M28" s="10">
        <f t="shared" si="0"/>
        <v>438541500.16666669</v>
      </c>
      <c r="N28" s="9">
        <f t="shared" si="1"/>
        <v>33181426000</v>
      </c>
      <c r="O28">
        <f t="shared" si="2"/>
        <v>75.663137895477334</v>
      </c>
      <c r="P28">
        <f t="shared" si="3"/>
        <v>2.3098323925887759E-2</v>
      </c>
    </row>
    <row r="29" spans="1:16" x14ac:dyDescent="0.2">
      <c r="A29" s="3" t="s">
        <v>179</v>
      </c>
      <c r="B29" s="1">
        <v>129170000</v>
      </c>
      <c r="C29" s="1">
        <v>354560000</v>
      </c>
      <c r="D29" s="1">
        <v>523180000</v>
      </c>
      <c r="E29" s="1">
        <v>1</v>
      </c>
      <c r="F29" s="1">
        <v>582690000</v>
      </c>
      <c r="G29" s="1">
        <v>142460000</v>
      </c>
      <c r="H29" s="9">
        <v>24597000</v>
      </c>
      <c r="I29" s="9">
        <v>1</v>
      </c>
      <c r="J29" s="9">
        <v>1</v>
      </c>
      <c r="K29" s="9">
        <v>1</v>
      </c>
      <c r="L29" s="9">
        <v>31884000</v>
      </c>
      <c r="M29" s="10">
        <f t="shared" si="0"/>
        <v>288676666.83333331</v>
      </c>
      <c r="N29" s="9">
        <f t="shared" si="1"/>
        <v>11296200.6</v>
      </c>
      <c r="O29">
        <f t="shared" si="2"/>
        <v>3.9130979042798185E-2</v>
      </c>
      <c r="P29">
        <f t="shared" si="3"/>
        <v>2.8201980478928378E-2</v>
      </c>
    </row>
    <row r="30" spans="1:16" x14ac:dyDescent="0.2">
      <c r="A30" s="3" t="s">
        <v>180</v>
      </c>
      <c r="B30" s="1">
        <v>2109700000</v>
      </c>
      <c r="C30" s="1">
        <v>3628200000</v>
      </c>
      <c r="D30" s="1">
        <v>3298400000</v>
      </c>
      <c r="E30" s="1">
        <v>40517000</v>
      </c>
      <c r="F30" s="1">
        <v>3875600000</v>
      </c>
      <c r="G30" s="1">
        <v>1136200000</v>
      </c>
      <c r="H30" s="9">
        <v>1708100000</v>
      </c>
      <c r="I30" s="9">
        <v>26859000</v>
      </c>
      <c r="J30" s="9">
        <v>13580000</v>
      </c>
      <c r="K30" s="9">
        <v>161300000</v>
      </c>
      <c r="L30" s="9">
        <v>17752000</v>
      </c>
      <c r="M30" s="10">
        <f t="shared" si="0"/>
        <v>2348102833.3333335</v>
      </c>
      <c r="N30" s="9">
        <f t="shared" si="1"/>
        <v>385518200</v>
      </c>
      <c r="O30">
        <f t="shared" si="2"/>
        <v>0.16418284349698767</v>
      </c>
      <c r="P30">
        <f t="shared" si="3"/>
        <v>2.848261552670495E-2</v>
      </c>
    </row>
    <row r="31" spans="1:16" x14ac:dyDescent="0.2">
      <c r="A31" s="3" t="s">
        <v>181</v>
      </c>
      <c r="B31" s="1">
        <v>1728500000</v>
      </c>
      <c r="C31" s="1">
        <v>1366600000</v>
      </c>
      <c r="D31" s="1">
        <v>743850000</v>
      </c>
      <c r="E31" s="1">
        <v>1030100000</v>
      </c>
      <c r="F31" s="1">
        <v>739710000</v>
      </c>
      <c r="G31" s="1">
        <v>1068500000</v>
      </c>
      <c r="H31" s="9">
        <v>1866300000</v>
      </c>
      <c r="I31" s="9">
        <v>12688000000</v>
      </c>
      <c r="J31" s="9">
        <v>6072300000</v>
      </c>
      <c r="K31" s="9">
        <v>15599000000</v>
      </c>
      <c r="L31" s="9">
        <v>2132300000</v>
      </c>
      <c r="M31" s="10">
        <f t="shared" si="0"/>
        <v>1112876666.6666667</v>
      </c>
      <c r="N31" s="9">
        <f t="shared" si="1"/>
        <v>7671580000</v>
      </c>
      <c r="O31">
        <f t="shared" si="2"/>
        <v>6.8934682789048196</v>
      </c>
      <c r="P31">
        <f t="shared" si="3"/>
        <v>2.8536843968474258E-2</v>
      </c>
    </row>
    <row r="32" spans="1:16" x14ac:dyDescent="0.2">
      <c r="A32" s="3" t="s">
        <v>72</v>
      </c>
      <c r="B32" s="1">
        <v>123750000</v>
      </c>
      <c r="C32" s="1">
        <v>37204000</v>
      </c>
      <c r="D32" s="1">
        <v>72010000</v>
      </c>
      <c r="E32" s="1">
        <v>1</v>
      </c>
      <c r="F32" s="1">
        <v>56383000</v>
      </c>
      <c r="G32" s="1">
        <v>86015000</v>
      </c>
      <c r="H32" s="9">
        <v>166650000</v>
      </c>
      <c r="I32" s="9">
        <v>1390700000</v>
      </c>
      <c r="J32" s="9">
        <v>753250000</v>
      </c>
      <c r="K32" s="9">
        <v>1172100000</v>
      </c>
      <c r="L32" s="9">
        <v>1</v>
      </c>
      <c r="M32" s="10">
        <f t="shared" si="0"/>
        <v>62560333.5</v>
      </c>
      <c r="N32" s="9">
        <f t="shared" si="1"/>
        <v>696540000.20000005</v>
      </c>
      <c r="O32">
        <f t="shared" si="2"/>
        <v>11.133892056377865</v>
      </c>
      <c r="P32">
        <f t="shared" si="3"/>
        <v>2.986826791432063E-2</v>
      </c>
    </row>
    <row r="33" spans="1:16" x14ac:dyDescent="0.2">
      <c r="A33" s="3" t="s">
        <v>182</v>
      </c>
      <c r="B33" s="1">
        <v>21329000</v>
      </c>
      <c r="C33" s="1">
        <v>57231000</v>
      </c>
      <c r="D33" s="1">
        <v>59419000</v>
      </c>
      <c r="E33" s="1">
        <v>1</v>
      </c>
      <c r="F33" s="1">
        <v>179790000</v>
      </c>
      <c r="G33" s="1">
        <v>38781000</v>
      </c>
      <c r="H33" s="9">
        <v>53793000</v>
      </c>
      <c r="I33" s="9">
        <v>511790000</v>
      </c>
      <c r="J33" s="9">
        <v>351880000</v>
      </c>
      <c r="K33" s="9">
        <v>283710000</v>
      </c>
      <c r="L33" s="9">
        <v>110880000</v>
      </c>
      <c r="M33" s="10">
        <f t="shared" si="0"/>
        <v>59425000.166666664</v>
      </c>
      <c r="N33" s="9">
        <f t="shared" si="1"/>
        <v>262410600</v>
      </c>
      <c r="O33">
        <f t="shared" si="2"/>
        <v>4.4158283426845371</v>
      </c>
      <c r="P33">
        <f t="shared" si="3"/>
        <v>3.1825966426184321E-2</v>
      </c>
    </row>
    <row r="34" spans="1:16" x14ac:dyDescent="0.2">
      <c r="A34" s="3" t="s">
        <v>183</v>
      </c>
      <c r="B34" s="1">
        <v>46414000</v>
      </c>
      <c r="C34" s="1">
        <v>262280000</v>
      </c>
      <c r="D34" s="1">
        <v>125000000</v>
      </c>
      <c r="E34" s="1">
        <v>68483000</v>
      </c>
      <c r="F34" s="1">
        <v>357010000</v>
      </c>
      <c r="G34" s="1">
        <v>81751000</v>
      </c>
      <c r="H34" s="9">
        <v>23862000</v>
      </c>
      <c r="I34" s="9">
        <v>1</v>
      </c>
      <c r="J34" s="9">
        <v>1</v>
      </c>
      <c r="K34" s="9">
        <v>1</v>
      </c>
      <c r="L34" s="9">
        <v>43350000</v>
      </c>
      <c r="M34" s="10">
        <f t="shared" si="0"/>
        <v>156823000</v>
      </c>
      <c r="N34" s="9">
        <f t="shared" si="1"/>
        <v>13442400.6</v>
      </c>
      <c r="O34">
        <f t="shared" si="2"/>
        <v>8.5717022375544405E-2</v>
      </c>
      <c r="P34">
        <f t="shared" si="3"/>
        <v>3.2703314582393297E-2</v>
      </c>
    </row>
    <row r="35" spans="1:16" x14ac:dyDescent="0.2">
      <c r="A35" s="3" t="s">
        <v>184</v>
      </c>
      <c r="B35" s="1">
        <v>1656800000</v>
      </c>
      <c r="C35" s="1">
        <v>1875000000</v>
      </c>
      <c r="D35" s="1">
        <v>3596800000</v>
      </c>
      <c r="E35" s="1">
        <v>431440000</v>
      </c>
      <c r="F35" s="1">
        <v>1135200000</v>
      </c>
      <c r="G35" s="1">
        <v>4816000000</v>
      </c>
      <c r="H35" s="9">
        <v>1217800000</v>
      </c>
      <c r="I35" s="9">
        <v>305650000</v>
      </c>
      <c r="J35" s="9">
        <v>149070000</v>
      </c>
      <c r="K35" s="9">
        <v>136090000</v>
      </c>
      <c r="L35" s="9">
        <v>1</v>
      </c>
      <c r="M35" s="10">
        <f t="shared" si="0"/>
        <v>2251873333.3333335</v>
      </c>
      <c r="N35" s="9">
        <f t="shared" si="1"/>
        <v>361722000.19999999</v>
      </c>
      <c r="O35">
        <f t="shared" si="2"/>
        <v>0.1606315927479639</v>
      </c>
      <c r="P35">
        <f t="shared" si="3"/>
        <v>3.5720199720655904E-2</v>
      </c>
    </row>
    <row r="36" spans="1:16" x14ac:dyDescent="0.2">
      <c r="A36" s="3" t="s">
        <v>185</v>
      </c>
      <c r="B36" s="1">
        <v>114680000</v>
      </c>
      <c r="C36" s="1">
        <v>439260000</v>
      </c>
      <c r="D36" s="1">
        <v>346690000</v>
      </c>
      <c r="E36" s="1">
        <v>1</v>
      </c>
      <c r="F36" s="1">
        <v>337320000</v>
      </c>
      <c r="G36" s="1">
        <v>79793000</v>
      </c>
      <c r="H36" s="9">
        <v>73033000</v>
      </c>
      <c r="I36" s="9">
        <v>1</v>
      </c>
      <c r="J36" s="9">
        <v>35883000</v>
      </c>
      <c r="K36" s="9">
        <v>14868000</v>
      </c>
      <c r="L36" s="9">
        <v>1</v>
      </c>
      <c r="M36" s="10">
        <f t="shared" si="0"/>
        <v>219623833.5</v>
      </c>
      <c r="N36" s="9">
        <f t="shared" si="1"/>
        <v>24756800.399999999</v>
      </c>
      <c r="O36">
        <f t="shared" si="2"/>
        <v>0.1127236511878844</v>
      </c>
      <c r="P36">
        <f t="shared" si="3"/>
        <v>3.9413105776578888E-2</v>
      </c>
    </row>
    <row r="37" spans="1:16" x14ac:dyDescent="0.2">
      <c r="A37" s="3" t="s">
        <v>158</v>
      </c>
      <c r="B37" s="1">
        <v>43031000</v>
      </c>
      <c r="C37" s="1">
        <v>88545000</v>
      </c>
      <c r="D37" s="1">
        <v>87420000</v>
      </c>
      <c r="E37" s="1">
        <v>1</v>
      </c>
      <c r="F37" s="1">
        <v>46770000</v>
      </c>
      <c r="G37" s="1">
        <v>29363000</v>
      </c>
      <c r="H37" s="9">
        <v>35523000</v>
      </c>
      <c r="I37" s="9">
        <v>1591100000</v>
      </c>
      <c r="J37" s="9">
        <v>1781400000</v>
      </c>
      <c r="K37" s="9">
        <v>2989800000</v>
      </c>
      <c r="L37" s="9">
        <v>1</v>
      </c>
      <c r="M37" s="10">
        <f t="shared" si="0"/>
        <v>49188166.833333336</v>
      </c>
      <c r="N37" s="9">
        <f t="shared" si="1"/>
        <v>1279564600.2</v>
      </c>
      <c r="O37">
        <f t="shared" si="2"/>
        <v>26.013667159738056</v>
      </c>
      <c r="P37">
        <f t="shared" si="3"/>
        <v>4.0063778609448576E-2</v>
      </c>
    </row>
    <row r="38" spans="1:16" x14ac:dyDescent="0.2">
      <c r="A38" s="3" t="s">
        <v>186</v>
      </c>
      <c r="B38" s="1">
        <v>27944000000</v>
      </c>
      <c r="C38" s="1">
        <v>26481000000</v>
      </c>
      <c r="D38" s="1">
        <v>50882000000</v>
      </c>
      <c r="E38" s="1">
        <v>2170000000</v>
      </c>
      <c r="F38" s="1">
        <v>19284000000</v>
      </c>
      <c r="G38" s="1">
        <v>85499000000</v>
      </c>
      <c r="H38" s="9">
        <v>16415000000</v>
      </c>
      <c r="I38" s="9">
        <v>29437000</v>
      </c>
      <c r="J38" s="9">
        <v>64589000</v>
      </c>
      <c r="K38" s="9">
        <v>44356000</v>
      </c>
      <c r="L38" s="9">
        <v>1</v>
      </c>
      <c r="M38" s="10">
        <f t="shared" si="0"/>
        <v>35376666666.666664</v>
      </c>
      <c r="N38" s="9">
        <f t="shared" si="1"/>
        <v>3310676400.1999998</v>
      </c>
      <c r="O38">
        <f t="shared" si="2"/>
        <v>9.3583616325261479E-2</v>
      </c>
      <c r="P38">
        <f t="shared" si="3"/>
        <v>4.136763803050858E-2</v>
      </c>
    </row>
    <row r="39" spans="1:16" x14ac:dyDescent="0.2">
      <c r="A39" s="3" t="s">
        <v>187</v>
      </c>
      <c r="B39" s="1">
        <v>1</v>
      </c>
      <c r="C39" s="1">
        <v>72866000</v>
      </c>
      <c r="D39" s="1">
        <v>211610000</v>
      </c>
      <c r="E39" s="1">
        <v>275350000</v>
      </c>
      <c r="F39" s="1">
        <v>59884000</v>
      </c>
      <c r="G39" s="1">
        <v>95267000</v>
      </c>
      <c r="H39" s="9">
        <v>49040000</v>
      </c>
      <c r="I39" s="9">
        <v>1760700000</v>
      </c>
      <c r="J39" s="9">
        <v>2087700000</v>
      </c>
      <c r="K39" s="9">
        <v>1349900000</v>
      </c>
      <c r="L39" s="9">
        <v>1</v>
      </c>
      <c r="M39" s="10">
        <f t="shared" si="0"/>
        <v>119162833.5</v>
      </c>
      <c r="N39" s="9">
        <f t="shared" si="1"/>
        <v>1049468000.2</v>
      </c>
      <c r="O39">
        <f t="shared" si="2"/>
        <v>8.8070077672330616</v>
      </c>
      <c r="P39">
        <f t="shared" si="3"/>
        <v>4.2936221025998589E-2</v>
      </c>
    </row>
    <row r="40" spans="1:16" x14ac:dyDescent="0.2">
      <c r="A40" s="3" t="s">
        <v>188</v>
      </c>
      <c r="B40" s="1">
        <v>1</v>
      </c>
      <c r="C40" s="1">
        <v>50021000</v>
      </c>
      <c r="D40" s="1">
        <v>61908000</v>
      </c>
      <c r="E40" s="1">
        <v>1</v>
      </c>
      <c r="F40" s="1">
        <v>72215000</v>
      </c>
      <c r="G40" s="1">
        <v>37375000</v>
      </c>
      <c r="H40" s="9">
        <v>1</v>
      </c>
      <c r="I40" s="9">
        <v>1</v>
      </c>
      <c r="J40" s="9">
        <v>1</v>
      </c>
      <c r="K40" s="9">
        <v>17120000</v>
      </c>
      <c r="L40" s="9">
        <v>1</v>
      </c>
      <c r="M40" s="10">
        <f t="shared" si="0"/>
        <v>36919833.666666664</v>
      </c>
      <c r="N40" s="9">
        <f t="shared" si="1"/>
        <v>3424000.8</v>
      </c>
      <c r="O40">
        <f t="shared" si="2"/>
        <v>9.2741501246019514E-2</v>
      </c>
      <c r="P40">
        <f t="shared" si="3"/>
        <v>4.3570805657576109E-2</v>
      </c>
    </row>
    <row r="41" spans="1:16" x14ac:dyDescent="0.2">
      <c r="A41" s="3" t="s">
        <v>189</v>
      </c>
      <c r="B41" s="1">
        <v>1</v>
      </c>
      <c r="C41" s="1">
        <v>113290000</v>
      </c>
      <c r="D41" s="1">
        <v>72958000</v>
      </c>
      <c r="E41" s="1">
        <v>112270000</v>
      </c>
      <c r="F41" s="1">
        <v>64284000</v>
      </c>
      <c r="G41" s="1">
        <v>30308000</v>
      </c>
      <c r="H41" s="9">
        <v>15086000</v>
      </c>
      <c r="I41" s="9">
        <v>30824000</v>
      </c>
      <c r="J41" s="9">
        <v>1</v>
      </c>
      <c r="K41" s="9">
        <v>16539000</v>
      </c>
      <c r="L41" s="9">
        <v>24040000</v>
      </c>
      <c r="M41" s="10">
        <f t="shared" si="0"/>
        <v>65518333.5</v>
      </c>
      <c r="N41" s="9">
        <f t="shared" si="1"/>
        <v>17297800.199999999</v>
      </c>
      <c r="O41">
        <f t="shared" si="2"/>
        <v>0.26401465476834812</v>
      </c>
      <c r="P41">
        <f t="shared" si="3"/>
        <v>4.5375841830471775E-2</v>
      </c>
    </row>
    <row r="42" spans="1:16" x14ac:dyDescent="0.2">
      <c r="A42" s="3" t="s">
        <v>190</v>
      </c>
      <c r="B42" s="1">
        <v>174830000</v>
      </c>
      <c r="C42" s="1">
        <v>1695700000</v>
      </c>
      <c r="D42" s="1">
        <v>1952300000</v>
      </c>
      <c r="E42" s="1">
        <v>1</v>
      </c>
      <c r="F42" s="1">
        <v>1646300000</v>
      </c>
      <c r="G42" s="1">
        <v>340160000</v>
      </c>
      <c r="H42" s="9">
        <v>112550000</v>
      </c>
      <c r="I42" s="9">
        <v>12821000</v>
      </c>
      <c r="J42" s="9">
        <v>1</v>
      </c>
      <c r="K42" s="9">
        <v>26206000</v>
      </c>
      <c r="L42" s="9">
        <v>63559000</v>
      </c>
      <c r="M42" s="10">
        <f t="shared" si="0"/>
        <v>968215000.16666663</v>
      </c>
      <c r="N42" s="9">
        <f t="shared" si="1"/>
        <v>43027200.200000003</v>
      </c>
      <c r="O42">
        <f t="shared" si="2"/>
        <v>4.443971658422291E-2</v>
      </c>
      <c r="P42">
        <f t="shared" si="3"/>
        <v>4.6008748869293362E-2</v>
      </c>
    </row>
    <row r="43" spans="1:16" x14ac:dyDescent="0.2">
      <c r="A43" s="3" t="s">
        <v>191</v>
      </c>
      <c r="B43" s="1">
        <v>12804000</v>
      </c>
      <c r="C43" s="1">
        <v>471800000</v>
      </c>
      <c r="D43" s="1">
        <v>677560000</v>
      </c>
      <c r="E43" s="1">
        <v>1</v>
      </c>
      <c r="F43" s="1">
        <v>605120000</v>
      </c>
      <c r="G43" s="1">
        <v>144450000</v>
      </c>
      <c r="H43" s="9">
        <v>6406200</v>
      </c>
      <c r="I43" s="9">
        <v>1</v>
      </c>
      <c r="J43" s="9">
        <v>6111200</v>
      </c>
      <c r="K43" s="9">
        <v>1</v>
      </c>
      <c r="L43" s="9">
        <v>1</v>
      </c>
      <c r="M43" s="10">
        <f t="shared" si="0"/>
        <v>318622333.5</v>
      </c>
      <c r="N43" s="9">
        <f t="shared" si="1"/>
        <v>2503480.6</v>
      </c>
      <c r="O43">
        <f t="shared" si="2"/>
        <v>7.8572037700552471E-3</v>
      </c>
      <c r="P43">
        <f t="shared" si="3"/>
        <v>4.6262514615312458E-2</v>
      </c>
    </row>
    <row r="44" spans="1:16" x14ac:dyDescent="0.2">
      <c r="A44" s="3" t="s">
        <v>192</v>
      </c>
      <c r="B44" s="1">
        <v>91517000</v>
      </c>
      <c r="C44" s="1">
        <v>115800000</v>
      </c>
      <c r="D44" s="1">
        <v>85227000</v>
      </c>
      <c r="E44" s="1">
        <v>1</v>
      </c>
      <c r="F44" s="1">
        <v>78761000</v>
      </c>
      <c r="G44" s="1">
        <v>67216000</v>
      </c>
      <c r="H44" s="9">
        <v>3904200</v>
      </c>
      <c r="I44" s="9">
        <v>67324000</v>
      </c>
      <c r="J44" s="9">
        <v>1</v>
      </c>
      <c r="K44" s="9">
        <v>45331000</v>
      </c>
      <c r="L44" s="9">
        <v>1</v>
      </c>
      <c r="M44" s="10">
        <f t="shared" si="0"/>
        <v>73086833.5</v>
      </c>
      <c r="N44" s="9">
        <f t="shared" si="1"/>
        <v>23311840.399999999</v>
      </c>
      <c r="O44">
        <f t="shared" si="2"/>
        <v>0.31896087549065866</v>
      </c>
      <c r="P44">
        <f t="shared" si="3"/>
        <v>4.784325202155823E-2</v>
      </c>
    </row>
    <row r="45" spans="1:16" x14ac:dyDescent="0.2">
      <c r="A45" s="3" t="s">
        <v>193</v>
      </c>
      <c r="B45" s="1">
        <v>85904000</v>
      </c>
      <c r="C45" s="1">
        <v>85787000</v>
      </c>
      <c r="D45" s="1">
        <v>50574000</v>
      </c>
      <c r="E45" s="1">
        <v>1</v>
      </c>
      <c r="F45" s="1">
        <v>371710000</v>
      </c>
      <c r="G45" s="1">
        <v>1</v>
      </c>
      <c r="H45" s="9">
        <v>1356300000</v>
      </c>
      <c r="I45" s="9">
        <v>13789000000</v>
      </c>
      <c r="J45" s="9">
        <v>5848700000</v>
      </c>
      <c r="K45" s="9">
        <v>4025500000</v>
      </c>
      <c r="L45" s="9">
        <v>204950000</v>
      </c>
      <c r="M45" s="10">
        <f t="shared" si="0"/>
        <v>98995833.666666672</v>
      </c>
      <c r="N45" s="9">
        <f t="shared" si="1"/>
        <v>5044890000</v>
      </c>
      <c r="O45">
        <f t="shared" si="2"/>
        <v>50.960629484538472</v>
      </c>
      <c r="P45">
        <f t="shared" si="3"/>
        <v>4.8382026323427911E-2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Grp1vs2</vt:lpstr>
      <vt:lpstr>Grp1vs3</vt:lpstr>
      <vt:lpstr>Grp1vs4</vt:lpstr>
    </vt:vector>
  </TitlesOfParts>
  <Company>University College Dublin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coppinger</dc:creator>
  <cp:lastModifiedBy>judith coppinger</cp:lastModifiedBy>
  <dcterms:created xsi:type="dcterms:W3CDTF">2018-10-05T09:41:00Z</dcterms:created>
  <dcterms:modified xsi:type="dcterms:W3CDTF">2020-03-04T16:44:15Z</dcterms:modified>
</cp:coreProperties>
</file>